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eckensyu04\Desktop\教育センターホームページ作成用 中澤パソコン\ECHomePage\HP教育kポータル内センター研修情報\2025Manabi\img\"/>
    </mc:Choice>
  </mc:AlternateContent>
  <xr:revisionPtr revIDLastSave="0" documentId="13_ncr:1_{95409546-7E82-46FD-B147-0719A4E6A737}" xr6:coauthVersionLast="36" xr6:coauthVersionMax="36" xr10:uidLastSave="{00000000-0000-0000-0000-000000000000}"/>
  <bookViews>
    <workbookView xWindow="0" yWindow="0" windowWidth="28800" windowHeight="12135" xr2:uid="{1119E96D-3219-42C7-9315-B4FB6AA9513A}"/>
  </bookViews>
  <sheets>
    <sheet name="私の研修 県の指標 (スキル対応)" sheetId="7" r:id="rId1"/>
    <sheet name="チェックシート" sheetId="9" r:id="rId2"/>
    <sheet name="県育成指標データ" sheetId="8" r:id="rId3"/>
  </sheets>
  <externalReferences>
    <externalReference r:id="rId4"/>
  </externalReferences>
  <definedNames>
    <definedName name="_xlnm.Print_Area" localSheetId="1">チェックシート!$C$2:$S$31</definedName>
    <definedName name="_xlnm.Print_Area" localSheetId="0">'私の研修 県の指標 (スキル対応)'!$A$1:$R$42</definedName>
    <definedName name="基本データ" localSheetId="0">#REF!</definedName>
    <definedName name="基本データ">#REF!</definedName>
    <definedName name="基本データ２" localSheetId="0">#REF!</definedName>
    <definedName name="基本データ２">#REF!</definedName>
    <definedName name="結果基本データ" localSheetId="0">#REF!</definedName>
    <definedName name="結果基本データ">#REF!</definedName>
    <definedName name="研修講座マスターデータベース" localSheetId="0">#REF!</definedName>
    <definedName name="研修講座マスターデータベース">#REF!</definedName>
    <definedName name="講師謝金出発地宿泊払い方方法コード変換テーブル">[1]講師依頼リスト抽出!$AE$2:$AK$5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2" i="7" l="1"/>
  <c r="H2" i="7" l="1"/>
  <c r="Z18" i="9"/>
  <c r="Z19" i="9"/>
  <c r="O19" i="9" s="1"/>
  <c r="H11" i="7" s="1"/>
  <c r="AK10" i="7" s="1"/>
  <c r="Z20" i="9"/>
  <c r="O20" i="9" s="1"/>
  <c r="H12" i="7" s="1"/>
  <c r="AK11" i="7" s="1"/>
  <c r="Z21" i="9"/>
  <c r="Z22" i="9"/>
  <c r="O22" i="9" s="1"/>
  <c r="H14" i="7" s="1"/>
  <c r="AK13" i="7" s="1"/>
  <c r="Z23" i="9"/>
  <c r="O23" i="9" s="1"/>
  <c r="H15" i="7" s="1"/>
  <c r="AK14" i="7" s="1"/>
  <c r="Z24" i="9"/>
  <c r="O24" i="9" s="1"/>
  <c r="H16" i="7" s="1"/>
  <c r="AK15" i="7" s="1"/>
  <c r="Z25" i="9"/>
  <c r="O25" i="9" s="1"/>
  <c r="H17" i="7" s="1"/>
  <c r="AK16" i="7" s="1"/>
  <c r="Z26" i="9"/>
  <c r="O26" i="9" s="1"/>
  <c r="H18" i="7" s="1"/>
  <c r="AK17" i="7" s="1"/>
  <c r="Z27" i="9"/>
  <c r="O27" i="9" s="1"/>
  <c r="H19" i="7" s="1"/>
  <c r="AK18" i="7" s="1"/>
  <c r="Z28" i="9"/>
  <c r="O28" i="9" s="1"/>
  <c r="H20" i="7" s="1"/>
  <c r="AK19" i="7" s="1"/>
  <c r="Z29" i="9"/>
  <c r="Z30" i="9"/>
  <c r="O30" i="9" s="1"/>
  <c r="H22" i="7" s="1"/>
  <c r="AK21" i="7" s="1"/>
  <c r="Z31" i="9"/>
  <c r="O31" i="9" s="1"/>
  <c r="H23" i="7" s="1"/>
  <c r="AK22" i="7" s="1"/>
  <c r="W18" i="9"/>
  <c r="AB21" i="9" s="1"/>
  <c r="O22" i="7" s="1"/>
  <c r="W19" i="9"/>
  <c r="I19" i="9" s="1"/>
  <c r="G11" i="7" s="1"/>
  <c r="AJ10" i="7" s="1"/>
  <c r="W20" i="9"/>
  <c r="I20" i="9" s="1"/>
  <c r="G12" i="7" s="1"/>
  <c r="AJ11" i="7" s="1"/>
  <c r="W21" i="9"/>
  <c r="W22" i="9"/>
  <c r="I22" i="9" s="1"/>
  <c r="G14" i="7" s="1"/>
  <c r="AJ13" i="7" s="1"/>
  <c r="W23" i="9"/>
  <c r="I23" i="9" s="1"/>
  <c r="G15" i="7" s="1"/>
  <c r="AJ14" i="7" s="1"/>
  <c r="W24" i="9"/>
  <c r="I24" i="9" s="1"/>
  <c r="G16" i="7" s="1"/>
  <c r="AJ15" i="7" s="1"/>
  <c r="W25" i="9"/>
  <c r="I25" i="9" s="1"/>
  <c r="G17" i="7" s="1"/>
  <c r="AJ16" i="7" s="1"/>
  <c r="W26" i="9"/>
  <c r="I26" i="9" s="1"/>
  <c r="G18" i="7" s="1"/>
  <c r="AJ17" i="7" s="1"/>
  <c r="W27" i="9"/>
  <c r="W28" i="9"/>
  <c r="I28" i="9" s="1"/>
  <c r="G20" i="7" s="1"/>
  <c r="AJ19" i="7" s="1"/>
  <c r="W29" i="9"/>
  <c r="I29" i="9" s="1"/>
  <c r="G21" i="7" s="1"/>
  <c r="AJ20" i="7" s="1"/>
  <c r="W30" i="9"/>
  <c r="I30" i="9" s="1"/>
  <c r="G22" i="7" s="1"/>
  <c r="AJ21" i="7" s="1"/>
  <c r="W31" i="9"/>
  <c r="I31" i="9" s="1"/>
  <c r="G23" i="7" s="1"/>
  <c r="AJ22" i="7" s="1"/>
  <c r="Z15" i="9"/>
  <c r="O15" i="9" s="1"/>
  <c r="H8" i="7" s="1"/>
  <c r="AK8" i="7" s="1"/>
  <c r="W15" i="9"/>
  <c r="I15" i="9" s="1"/>
  <c r="G8" i="7" s="1"/>
  <c r="AJ8" i="7" s="1"/>
  <c r="Z14" i="9"/>
  <c r="O14" i="9" s="1"/>
  <c r="H7" i="7" s="1"/>
  <c r="AK7" i="7" s="1"/>
  <c r="W14" i="9"/>
  <c r="I14" i="9" s="1"/>
  <c r="G7" i="7" s="1"/>
  <c r="AJ7" i="7" s="1"/>
  <c r="O18" i="9" l="1"/>
  <c r="H10" i="7" s="1"/>
  <c r="AK9" i="7" s="1"/>
  <c r="AC21" i="9"/>
  <c r="O23" i="7" s="1"/>
  <c r="O21" i="9"/>
  <c r="H13" i="7" s="1"/>
  <c r="AK12" i="7" s="1"/>
  <c r="AC22" i="9"/>
  <c r="P23" i="7" s="1"/>
  <c r="O29" i="9"/>
  <c r="H21" i="7" s="1"/>
  <c r="AK20" i="7" s="1"/>
  <c r="AC23" i="9"/>
  <c r="Q23" i="7" s="1"/>
  <c r="I27" i="9"/>
  <c r="G19" i="7" s="1"/>
  <c r="AJ18" i="7" s="1"/>
  <c r="AB23" i="9"/>
  <c r="Q22" i="7" s="1"/>
  <c r="I21" i="9"/>
  <c r="G13" i="7" s="1"/>
  <c r="AJ12" i="7" s="1"/>
  <c r="AB22" i="9"/>
  <c r="P22" i="7" s="1"/>
  <c r="J18" i="9"/>
  <c r="G10" i="7" s="1"/>
  <c r="AJ9" i="7" s="1"/>
  <c r="I18" i="9"/>
  <c r="AC18" i="9"/>
  <c r="AC19" i="9"/>
  <c r="AC20" i="9"/>
  <c r="AB20" i="9"/>
  <c r="AB19" i="9"/>
  <c r="AB18" i="9"/>
  <c r="AB15" i="9"/>
  <c r="N22" i="7" s="1"/>
  <c r="AB14" i="9"/>
  <c r="M22" i="7" s="1"/>
  <c r="AC15" i="9"/>
  <c r="N23" i="7" s="1"/>
  <c r="AC14" i="9"/>
  <c r="M23" i="7" s="1"/>
  <c r="G2" i="7"/>
  <c r="H19" i="9"/>
  <c r="H20" i="9"/>
  <c r="H21" i="9"/>
  <c r="H22" i="9"/>
  <c r="H23" i="9"/>
  <c r="H24" i="9"/>
  <c r="H25" i="9"/>
  <c r="H26" i="9"/>
  <c r="H27" i="9"/>
  <c r="H28" i="9"/>
  <c r="H29" i="9"/>
  <c r="H30" i="9"/>
  <c r="H31" i="9"/>
  <c r="H18" i="9"/>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4" i="8"/>
  <c r="C12" i="9"/>
  <c r="J2" i="7" s="1"/>
  <c r="G19" i="9"/>
  <c r="G20" i="9"/>
  <c r="G21" i="9"/>
  <c r="G22" i="9"/>
  <c r="G23" i="9"/>
  <c r="G24" i="9"/>
  <c r="G25" i="9"/>
  <c r="G26" i="9"/>
  <c r="G27" i="9"/>
  <c r="G28" i="9"/>
  <c r="G29" i="9"/>
  <c r="G30" i="9"/>
  <c r="G31" i="9"/>
  <c r="G18" i="9"/>
</calcChain>
</file>

<file path=xl/sharedStrings.xml><?xml version="1.0" encoding="utf-8"?>
<sst xmlns="http://schemas.openxmlformats.org/spreadsheetml/2006/main" count="914" uniqueCount="435">
  <si>
    <t>氏　名</t>
    <rPh sb="0" eb="1">
      <t>シ</t>
    </rPh>
    <rPh sb="2" eb="3">
      <t>ナ</t>
    </rPh>
    <phoneticPr fontId="1"/>
  </si>
  <si>
    <t>【研修のあゆみ】</t>
    <phoneticPr fontId="1"/>
  </si>
  <si>
    <t>職能期</t>
    <phoneticPr fontId="1"/>
  </si>
  <si>
    <t>基礎形成期</t>
    <phoneticPr fontId="1"/>
  </si>
  <si>
    <t>充実・発展期</t>
    <phoneticPr fontId="1"/>
  </si>
  <si>
    <t>深化・貢献期</t>
    <phoneticPr fontId="1"/>
  </si>
  <si>
    <t>初任研
（１年次）</t>
    <phoneticPr fontId="1"/>
  </si>
  <si>
    <t>初任研
（２年次）</t>
    <phoneticPr fontId="1"/>
  </si>
  <si>
    <t>ｷｬﾘｱｱｯﾌﾟ
研修Ⅰ</t>
    <phoneticPr fontId="1"/>
  </si>
  <si>
    <t>ｷｬﾘｱｱｯﾌﾟ
研修Ⅱ</t>
    <phoneticPr fontId="1"/>
  </si>
  <si>
    <t>ｷｬﾘｱｱｯﾌﾟ
研修Ⅲ</t>
    <phoneticPr fontId="1"/>
  </si>
  <si>
    <t>学校長より</t>
    <rPh sb="0" eb="3">
      <t>ガッコウチョウ</t>
    </rPh>
    <phoneticPr fontId="1"/>
  </si>
  <si>
    <t>本年度研修の振り返り</t>
    <rPh sb="0" eb="3">
      <t>ホンネンド</t>
    </rPh>
    <rPh sb="3" eb="5">
      <t>ケンシュウ</t>
    </rPh>
    <rPh sb="6" eb="7">
      <t>フ</t>
    </rPh>
    <rPh sb="8" eb="9">
      <t>カエ</t>
    </rPh>
    <phoneticPr fontId="1"/>
  </si>
  <si>
    <t>教職員の
資質能力</t>
    <rPh sb="5" eb="7">
      <t>シシツ</t>
    </rPh>
    <rPh sb="7" eb="9">
      <t>ノウリョク</t>
    </rPh>
    <phoneticPr fontId="1"/>
  </si>
  <si>
    <t>Ａ 高い倫理観と使命感及び確かな子ども理解</t>
    <phoneticPr fontId="1"/>
  </si>
  <si>
    <t>Ｂ 確かな人権意識と共感力</t>
    <phoneticPr fontId="1"/>
  </si>
  <si>
    <t>Ｃ 地域社会と連携・協働する力</t>
    <phoneticPr fontId="1"/>
  </si>
  <si>
    <t>Ｄ 目標実現に向け、柔軟に対応する力</t>
    <phoneticPr fontId="1"/>
  </si>
  <si>
    <t>Ｅ 「教育のプロ」としての高度な知識や技能</t>
    <phoneticPr fontId="1"/>
  </si>
  <si>
    <t>Ａ</t>
    <phoneticPr fontId="1"/>
  </si>
  <si>
    <t>Ｂ</t>
    <phoneticPr fontId="1"/>
  </si>
  <si>
    <t>Ｃ</t>
    <phoneticPr fontId="1"/>
  </si>
  <si>
    <t>Ｄ</t>
    <phoneticPr fontId="1"/>
  </si>
  <si>
    <t>Ｅ</t>
    <phoneticPr fontId="1"/>
  </si>
  <si>
    <t>No</t>
    <phoneticPr fontId="7"/>
  </si>
  <si>
    <t>キャリアステージ</t>
    <phoneticPr fontId="7"/>
  </si>
  <si>
    <t>理念OR研修</t>
    <rPh sb="0" eb="2">
      <t>リネン</t>
    </rPh>
    <rPh sb="4" eb="6">
      <t>ケンシュウ</t>
    </rPh>
    <phoneticPr fontId="7"/>
  </si>
  <si>
    <t>A～E大分類</t>
    <rPh sb="3" eb="6">
      <t>ダイブンルイ</t>
    </rPh>
    <phoneticPr fontId="7"/>
  </si>
  <si>
    <t>小分類</t>
    <rPh sb="0" eb="3">
      <t>ショウブンルイ</t>
    </rPh>
    <phoneticPr fontId="7"/>
  </si>
  <si>
    <t>スキル記号</t>
    <rPh sb="3" eb="5">
      <t>キゴウ</t>
    </rPh>
    <phoneticPr fontId="7"/>
  </si>
  <si>
    <t>資質能力を支えるスキル</t>
    <rPh sb="0" eb="2">
      <t>シシツ</t>
    </rPh>
    <rPh sb="2" eb="4">
      <t>ノウリョク</t>
    </rPh>
    <rPh sb="5" eb="6">
      <t>ササ</t>
    </rPh>
    <phoneticPr fontId="7"/>
  </si>
  <si>
    <t>キャリアステージで身につけるスキル</t>
    <rPh sb="9" eb="10">
      <t>ミ</t>
    </rPh>
    <phoneticPr fontId="7"/>
  </si>
  <si>
    <t>下位スキル項目１</t>
    <rPh sb="0" eb="2">
      <t>カイ</t>
    </rPh>
    <rPh sb="5" eb="7">
      <t>コウモク</t>
    </rPh>
    <phoneticPr fontId="7"/>
  </si>
  <si>
    <t>下位スキル項目２</t>
    <rPh sb="0" eb="2">
      <t>カイ</t>
    </rPh>
    <rPh sb="5" eb="7">
      <t>コウモク</t>
    </rPh>
    <phoneticPr fontId="7"/>
  </si>
  <si>
    <t>下位スキル項目３</t>
    <rPh sb="0" eb="2">
      <t>カイ</t>
    </rPh>
    <rPh sb="5" eb="7">
      <t>コウモク</t>
    </rPh>
    <phoneticPr fontId="7"/>
  </si>
  <si>
    <t>Ⅰ 基礎形成期相当(経験１年から５年程度)</t>
  </si>
  <si>
    <t>Ａ高い倫理観と使命感及び確かな子ども理解</t>
  </si>
  <si>
    <t>-</t>
  </si>
  <si>
    <t>ｰ</t>
    <phoneticPr fontId="7"/>
  </si>
  <si>
    <t>①社会の秩序と規律を遵守し、信頼される存在</t>
  </si>
  <si>
    <t>②教員としての責務の自覚　</t>
    <phoneticPr fontId="7"/>
  </si>
  <si>
    <t>③子どもに関する確かな科学的知見と深い人間愛</t>
  </si>
  <si>
    <t>　</t>
    <phoneticPr fontId="7"/>
  </si>
  <si>
    <t xml:space="preserve">Ｂ確かな人権意識と共感力 </t>
  </si>
  <si>
    <t>①全ての人の人権を尊重する態度</t>
    <phoneticPr fontId="7"/>
  </si>
  <si>
    <t>②児童生徒や保護者の思いを感じ取る力</t>
  </si>
  <si>
    <t>Ⅱ 伸長期相当(経験５年から10年程度)</t>
  </si>
  <si>
    <t xml:space="preserve">２実務指標（経験や研修を積むことで高めていく資質能力） </t>
    <rPh sb="1" eb="3">
      <t>ジツム</t>
    </rPh>
    <rPh sb="3" eb="5">
      <t>シヒョウ</t>
    </rPh>
    <rPh sb="22" eb="24">
      <t>シシツ</t>
    </rPh>
    <rPh sb="24" eb="26">
      <t>ノウリョク</t>
    </rPh>
    <phoneticPr fontId="7"/>
  </si>
  <si>
    <t>学習指導</t>
  </si>
  <si>
    <t>C１</t>
    <phoneticPr fontId="7"/>
  </si>
  <si>
    <t xml:space="preserve">①地域コミュニティの拠点としての学校づくり </t>
  </si>
  <si>
    <t>Ｃ地域社会と連携・協働する力</t>
  </si>
  <si>
    <t>C１</t>
  </si>
  <si>
    <t>・地域の活動や行事に積極的に参加したり、地域の方と交流したりして、地域理解に努める。</t>
  </si>
  <si>
    <t>地域の行事や活動等に参加したり、地域の方と語り合ったりして、地域の特色や実情をつかもうとしている。</t>
  </si>
  <si>
    <t>地域の方と交流し、社会性を高めたり、知見を広げたりしている。</t>
  </si>
  <si>
    <t>地域に開かれた学校が求められる理由や地域と共にある学校づくりの仕組みを理解している。</t>
  </si>
  <si>
    <t>Ⅲ 充実期相当(経験10年から20年程度)</t>
  </si>
  <si>
    <t xml:space="preserve">生徒指導 </t>
  </si>
  <si>
    <t>C２</t>
  </si>
  <si>
    <t>②地域をフィールドにした学びづくり</t>
  </si>
  <si>
    <t>・地域素材を教材化したり、地域での体験学習を取り入れたりして、児童生徒が地域を理解し、そのよさを実感できるようにする。</t>
  </si>
  <si>
    <t>地域の特色や、地域の方が大切にしている思いや願いを理解しようとしている。</t>
  </si>
  <si>
    <t>地域に目を向けたり、足を運んだりして、地域のよさに学ぶことができる素材を教材化して授業を構想している。</t>
  </si>
  <si>
    <t>「ひと・もの・こと」に直接触れる体験活動を取り入れた学習を展開している。</t>
  </si>
  <si>
    <t>Ⅳ 深化・貢献期相当,管理職期相当(経験20年程度以上)</t>
  </si>
  <si>
    <t>Ｄ目標実現に向け、柔軟に対応する力</t>
  </si>
  <si>
    <t>現代的な諸課題への対応</t>
  </si>
  <si>
    <t>D１</t>
    <phoneticPr fontId="7"/>
  </si>
  <si>
    <t xml:space="preserve">③セルフマネジメント </t>
  </si>
  <si>
    <t>D１</t>
  </si>
  <si>
    <t>・ワークライフバランスを重視し、健康や時間を自ら管理しながら、職務に向かうコンディションを維持する。・自己課題に沿った研修を実施し、周囲の助言や自己の振り返りをもとに、成長し続けようと努力する。</t>
    <phoneticPr fontId="7"/>
  </si>
  <si>
    <t>タイムマネジメントを心がけ、ワークライフバランスを大切にしたバランスのよい生活を送ろうとしている。</t>
  </si>
  <si>
    <t>セルフチェックシートを用い、自己の強み（よさ）と弱み（課題）を把握しようと心がけている。</t>
    <phoneticPr fontId="7"/>
  </si>
  <si>
    <t>謙虚に学び続ける教師であり続けるために、先輩や同僚の教員からの助言、経験談に耳を傾けて学ぼうとしている。</t>
    <phoneticPr fontId="7"/>
  </si>
  <si>
    <t>Ｅ「教育のプロ」としての高度な知識や技能</t>
  </si>
  <si>
    <t>D２</t>
  </si>
  <si>
    <t xml:space="preserve">④チームマネジメント </t>
  </si>
  <si>
    <t>・チームの一員としての自己の役割を自覚し、任せられた職務に対して誠実に取り組む。・チームの目標を理解し、同僚と協力して目標実現に向けて努力する。</t>
    <phoneticPr fontId="7"/>
  </si>
  <si>
    <t>チームの一員としての自己の役割を自覚し、任された職務に対して誠実に取り組んでいる。</t>
  </si>
  <si>
    <t>チームとしての目標を理解しながら、学年会、教科会等に、自ら求め、参加している。</t>
  </si>
  <si>
    <t>職員間の人間関係をより豊かにしながら、同僚と協力して目標を実現しようとしている。</t>
    <phoneticPr fontId="7"/>
  </si>
  <si>
    <t>D３</t>
  </si>
  <si>
    <t xml:space="preserve">⑤危機管理 </t>
  </si>
  <si>
    <t>・信頼される学校を実現する上で、危機管理やコンプライアンスが欠かせないことを理解し、危機の未然防止や発生時の対応に確実に取り組む。</t>
    <phoneticPr fontId="7"/>
  </si>
  <si>
    <t>危機管理やコンプライアンスについて理解し、防止のために日常的に意識している。</t>
  </si>
  <si>
    <t>危機の未然防止の重要性を理解し、日頃から児童生徒の観察や安全対策を行っている。</t>
  </si>
  <si>
    <t>危機発生時の対応について理解し、確実に対応することができる。</t>
  </si>
  <si>
    <t>D４</t>
  </si>
  <si>
    <t>⑥カリキュラム・マネジメント</t>
  </si>
  <si>
    <t>・日々の教育活動を「目標−内容−方法−評価」のセットで捉え、意図的・計画的に実践する。</t>
  </si>
  <si>
    <t>授業を「目標－内容－方法－評価」のセットで捉え、構想している。</t>
  </si>
  <si>
    <t>学校教育目標と関連させて、単元や題材など内容や時間のまとまりを見通し、単元計画を立てている。</t>
  </si>
  <si>
    <t>個々の児童生徒の状況を把握しながら、課題を決め、具体的な構想、手立て、評価を行っている。</t>
  </si>
  <si>
    <t>E１</t>
    <phoneticPr fontId="7"/>
  </si>
  <si>
    <t xml:space="preserve">⑦教材研究（Plan） </t>
  </si>
  <si>
    <t>E１</t>
  </si>
  <si>
    <t>・教科等の特質に応じた「見方・考え方」を活用して、「知識・技能」を確実に身に付ける授業を構想する。・「習得−活用−探究」の学びの過程を通して、児童生徒が「思考力・表現力・判断力等」を高めていく単元を構想する。</t>
    <phoneticPr fontId="7"/>
  </si>
  <si>
    <t>「児童生徒」「教材」「問題解決の過程」をバランスよく理解して授業づくりをしている。</t>
  </si>
  <si>
    <t>基礎的・基本的な「知識・技能」を確実に身に付ける授業をしている。</t>
  </si>
  <si>
    <t>児童生徒が「思考力・表現力・判断力等」を高めていく単元を構想している。</t>
  </si>
  <si>
    <t>E２</t>
  </si>
  <si>
    <t xml:space="preserve">⑧指導方法（Do） </t>
  </si>
  <si>
    <t>・「授業がもっとよくなる３観点」や「信州Basic」を踏まえた授業を確実に行う。・「アクティブ・ラーニング」の視点から、授業改善に取り組み、児童生徒の個性に応じた質の高い深い学びを引き出す。</t>
    <phoneticPr fontId="7"/>
  </si>
  <si>
    <t>」「信州Basic」等を踏まえて、授業に必要な基本的な指導について理解している。</t>
    <phoneticPr fontId="7"/>
  </si>
  <si>
    <t>「ねらいを明確に」「めりはりをつけて」「ねらいの達成を見とどけて」の３観点を意識した授業を行っている。</t>
  </si>
  <si>
    <t>「主体的・対話的で深い学び」の視点から授業改善に取り組んでいる。</t>
  </si>
  <si>
    <t>E３</t>
  </si>
  <si>
    <t>⑨学習評価（Check-Action）</t>
  </si>
  <si>
    <t>・「目標に準拠した評価」により一人一人の学習状況を把握し、適切なフィードバックを行って内容の確実な定着を図る。・児童生徒が自己評価を行うことを学習活動に位置付け、学習内容の価値や自己の高まりに気づかせる。</t>
    <phoneticPr fontId="7"/>
  </si>
  <si>
    <t>学習指導要領の目標に準拠した評価の計画を立て、児童生徒一人一人の学習状況を的確に把握している。</t>
  </si>
  <si>
    <t>児童生徒に対する学習評価を指導の評価として捉え、授業改善や指導の工夫に生かしている。</t>
  </si>
  <si>
    <t>児童生徒が学習内容の価値や自己の高まりに気づけるよう、自己評価の場面を授業に位置付けている。</t>
  </si>
  <si>
    <t>E４</t>
  </si>
  <si>
    <t xml:space="preserve">⑩個への指導 </t>
  </si>
  <si>
    <t>・児童生徒の内面を共感的に理解し、信頼関係を構築する。・保護者や同僚と連携し、児童生徒を取り巻く環境や抱えている課題を的確に把握し、指導に生かす。</t>
    <phoneticPr fontId="7"/>
  </si>
  <si>
    <t>児童生徒の内面を共感的に理解し、一人一人を大切にしている。</t>
  </si>
  <si>
    <t>学年会や職員会などで児童生徒の話をしている。</t>
  </si>
  <si>
    <t>適応に課題を抱えている児童生徒に、置かれている背景をふまえながら、次の一歩を踏み出せるような支援をすることを心がけている。</t>
  </si>
  <si>
    <t>E５</t>
  </si>
  <si>
    <t xml:space="preserve">⑪集団における指導 </t>
  </si>
  <si>
    <t>・集団生活を送る上でのルールづくり、人間関係づくりを通して、児童生徒の社会的スキルを高める。・自発的・自治的な活動を重視し、児童生徒の集団への所属感や連帯感、問題解決力を高める。</t>
    <phoneticPr fontId="7"/>
  </si>
  <si>
    <t>児童生徒の社会的スキルの向上を目指し、集団生活の中でのルールづくりや、人間関係づくりの活動を行っている。</t>
  </si>
  <si>
    <t>児童生徒一人一人を理解し、個に応じた役割をもたせている。</t>
  </si>
  <si>
    <t>集団の目標を達成するため、それぞれの役割を担ったり、自分たちの力で問題解決を行ったりできるよう指導している。</t>
  </si>
  <si>
    <t>E６</t>
  </si>
  <si>
    <t xml:space="preserve">⑫ICT活用 </t>
  </si>
  <si>
    <t>・学習目標の達成や校務の効率化に向け、学校にあるＩＣ Ｔを効果的に活用する。・児童生徒の発達段階や実態に応じ、具体例に基づいた情報モラルの指導を行う。</t>
    <phoneticPr fontId="7"/>
  </si>
  <si>
    <t>ICTを効果的に活用している身近な教員から、具体的な活用例を聞き、活用例を参考にしながら、校内のＩＣＴを活用している。</t>
  </si>
  <si>
    <t>情報社会の進展に伴う、児童生徒のＩＣＴ活用の実態や状況把握に努めている。</t>
    <phoneticPr fontId="7"/>
  </si>
  <si>
    <t>児童生徒の発達段階やＩＣＴ活用の実態をもとに、具体例に基づいた情報モラルの指導を行っている。</t>
  </si>
  <si>
    <t>E７</t>
  </si>
  <si>
    <t xml:space="preserve">⑬インクルーシブな教育 </t>
  </si>
  <si>
    <t>Ⅰ 基礎形成期相当(経験１年から６年程度)</t>
  </si>
  <si>
    <t>・発達障がいや「合理的配慮」等に関する基本的な知識や考え方を身に付け、障がいの状況や教育的ニーズを踏まえた個に応じた支援を行う。・ユニバーサルデザインの視点を取り入れた学習環境づくりに取り組む。</t>
    <phoneticPr fontId="7"/>
  </si>
  <si>
    <t>児童生徒のよさに気づき、本人の困った気持ちに共感しながら児童生徒の理解を深めるとともに、個別の教育支援計画・個別の指導計画を作成する意義がわかり、作成することができる。</t>
  </si>
  <si>
    <t>合理的配慮について基本的な考え方を理解し、特別支援教育コーディネーター等と相談しながら、個に応じた合理的配慮を行うことができる。</t>
  </si>
  <si>
    <t>「全員が力を発揮し、認め合う学級づくり」等を行いながら、授業のユニバーサルデザイン化に取り組んでいる。</t>
  </si>
  <si>
    <t>E８</t>
  </si>
  <si>
    <t xml:space="preserve">⑭探究の学び </t>
  </si>
  <si>
    <t>Ⅰ 基礎形成期相当(経験１年から７年程度)</t>
  </si>
  <si>
    <t>・ＰＢＬの手法を身に付け、ファシリテーターとして、深い学びの実現に取り組む。・児童生徒や地域の実態に基づき、総合的な学習の時間のねらいを実現する学習プランを作成する。</t>
    <phoneticPr fontId="7"/>
  </si>
  <si>
    <t>児童生徒に対して適切な課題を設定し、総合的な学習の時間のねらいを実現する学習活動を展開している。</t>
  </si>
  <si>
    <t>児童生徒が、実社会や実生活との関わりを重視した課題を設定し、つながりを意識した探究活動を行っている。</t>
  </si>
  <si>
    <t>児童生徒が、ＩＣＴを活用して効率的な情報収集を行うとともに、言語活動をしながら適切な課題解決策を導き出している。</t>
  </si>
  <si>
    <t>Ⅱ 伸長期相当(経験５年から11年程度)</t>
  </si>
  <si>
    <t>Ⅱ 伸長期相当(経験５年から12年程度)</t>
  </si>
  <si>
    <t>・学習支援ボランティアの活用など、地域の人的・物的資源を効果的に組み合わせて教育課程を編成する。</t>
  </si>
  <si>
    <t>地域の人材・企業等の協力による地域学習を教科等の授業に位置付け、学習を展開している。</t>
  </si>
  <si>
    <t>学習環境を整え、個別支援を充実させるために、教育活動に地域の方の力を取り入れている。</t>
  </si>
  <si>
    <t>年間指導計画や行事計画等をもとに見通しをもち、教科会や学年会で地域の教育資源の活用を提案している。</t>
  </si>
  <si>
    <t>Ⅱ 伸長期相当(経験５年から13年程度)</t>
  </si>
  <si>
    <t>・地域の課題を発見したり解決策を提案したりする学習を通して、児童生徒が郷土への誇りや郷土の一員としての自覚を深められるようにする。</t>
  </si>
  <si>
    <t>地域素材を扱う授業を構想している。</t>
  </si>
  <si>
    <t>自分が住む地域に関心を寄せたり、教科の学習で学んだことをあてはめて考えたりする学習活動を設定している。</t>
  </si>
  <si>
    <t>調査・体験活動などを通して学んだ自己の考えを地域への思いと重ねて、まとめたり発信したりする学習活動を設定している。</t>
  </si>
  <si>
    <t>Ⅱ 伸長期相当(経験５年から14年程度)</t>
  </si>
  <si>
    <t>・自らの教職キャリアを俯瞰し、強みと課題を明らかにして今後の目標を設定し、日々の教育実践に具体化する。</t>
  </si>
  <si>
    <t>これまでの自己のキャリアを振り返り、指導力を向上させようとしている。</t>
  </si>
  <si>
    <t>自身の力量向上のために、自己の強みと課題を明確につかもうとしている。</t>
  </si>
  <si>
    <t>各種研修への参加、授業参観や授業公開等、教員としての力量向上のための自主的な取組をしている。</t>
  </si>
  <si>
    <t>Ⅱ 伸長期相当(経験５年から15年程度)</t>
  </si>
  <si>
    <t>・学年経営や教科経営に積極的に参画し、メンバーと意思疎通を図りながら、既成概念にとらわれないアイデアを提案する。</t>
  </si>
  <si>
    <t>専門的な能力や指導力を発揮しながら、学年経営や教科経営に積極的に参画している。</t>
  </si>
  <si>
    <t>教職員や専門スタッフ等の間で意識を共有し、チームで取り組んでいる。</t>
  </si>
  <si>
    <t>常に見直す意識をもって、地域や学校、児童生徒の実態に即した具体的なアイディアを提案している。</t>
  </si>
  <si>
    <t>Ⅱ 伸長期相当(経験５年から16年程度)</t>
  </si>
  <si>
    <t>・職場内での同僚性を高め、情報を共有したり、危機管理やコンプライアンスについて話題にしたりする風土を醸成する。</t>
  </si>
  <si>
    <t>日頃から児童生徒を観察し、安全対策について職員間で啓発し、情報を共有している。</t>
  </si>
  <si>
    <t>児童生徒の指導上の問題等について他の職員と連携し、組織で対応しようとしている。</t>
  </si>
  <si>
    <t>危機管理やコンプライアンスについて話題にし、職員間の意識向上を図っている。</t>
  </si>
  <si>
    <t>Ⅱ 伸長期相当(経験５年から17年程度)</t>
  </si>
  <si>
    <t>・各教科等の教育内容を相互の関係で捉え、学校教育目標の達成に向けて、教科等横断的な視点で、教育内容を組織的に配列する。</t>
  </si>
  <si>
    <t>各教科、総合的な学習の時間、特別活動、道徳の目標や内容の関連を教科会や学年会等で共通理解している。</t>
  </si>
  <si>
    <t>総合的な学習の時間において、教科等で学んだことを活用し、創意工夫を加えた編成や改善を行っている。</t>
  </si>
  <si>
    <t>学校教育目標の達成に向けて、教科横断的な視点で教育内容を配列する年間指導計画作成に参加している。</t>
  </si>
  <si>
    <t>Ⅱ 伸長期相当(経験５年から18年程度)</t>
  </si>
  <si>
    <t>・個々の児童生徒の学びの特性や状況に応じ、既得の知識や技能を活用して課題を解決する学習過程を構想する。</t>
  </si>
  <si>
    <t>学習のねらいに応じて評価規準を設け、個々の児童生徒の学習状況を的確に把握している。</t>
  </si>
  <si>
    <t>発達の段階や習熟度等に応じて創意工夫を凝らした授業を計画したり、展開したりしている。</t>
  </si>
  <si>
    <t>児童生徒自ら問いを見いだし、課題の追究、課題の解決を行う探究的な学びとなるような授業を構想している。</t>
  </si>
  <si>
    <t>Ⅱ 伸長期相当(経験５年から19年程度)</t>
  </si>
  <si>
    <t>・学習指導と生徒指導の両面から児童生徒の学びを捉え、対話的な関わりを通して、児童生徒がメタ認知能力を発揮しながら「学びに向かう力」を高めていくようにする。</t>
  </si>
  <si>
    <t>単元や題材など内容や時間のまとまりから考えて、児童生徒の「学びに向かう力」を高めていくようにしている。</t>
  </si>
  <si>
    <t>授業の中に、学びを自覚できる場面や、対話によって自分の考えなどを広げたり深めたりする場面を設定している。</t>
  </si>
  <si>
    <t>本時つける力を身に付けるために適した学習活動を取り入れている。</t>
  </si>
  <si>
    <t>Ⅱ 伸長期相当(経験５年から20年程度)</t>
  </si>
  <si>
    <t>・「パフォーマンス評価」や「ポートフォリオ評価」など、多様な評価方法を用いて児童生徒の学びの深まりを把握し、学習・指導の改善に生かす。</t>
  </si>
  <si>
    <t>多様な評価の行い方を知り、実際に活用することを通して、それぞれのよさを理解している。</t>
  </si>
  <si>
    <t>多様な評価方法を児童生徒の実態や単元や題材等に応じて効果的に活用している。</t>
  </si>
  <si>
    <t>教科会や学年会に指導の改善を推進するための評価方法の提案をしている。</t>
  </si>
  <si>
    <t>Ⅱ 伸長期相当(経験５年から21年程度)</t>
  </si>
  <si>
    <t>・コーチングスキルを身に付け、児童生徒自身の主体的な判断や自己決定を促すなど、一人一人のキャリア形成につながる指導に努める。</t>
  </si>
  <si>
    <t>社会的自立に必要な資質・能力を育てることを意識して指導や支援をしている。</t>
  </si>
  <si>
    <t>コミュニケーションや基本的なカウンセリングなどの技法を身に付けている（身に付けようとしている）。</t>
  </si>
  <si>
    <t>児童生徒が、自分で判断したり、決めたりする力を育成するための指導や支援を心がけている。</t>
  </si>
  <si>
    <t>Ⅱ 伸長期相当(経験５年から22年程度)</t>
  </si>
  <si>
    <t>・様々な教育活動との関連付けを図り、児童生徒の生活や学習の基盤としての集団の機能を高める。</t>
  </si>
  <si>
    <t>一人一人の児童生徒が安心して個性を発揮することができるよう意識しながら、集団づくりを行っている。</t>
  </si>
  <si>
    <t>様々な教育活動を、生徒指導的な視点でとらえ、集団の機能を高める指導と結び付けている。</t>
  </si>
  <si>
    <t>他の教員と、学級等の集団のよさや課題などについて情報を共有し、指導の方向をそろえた上で指導にあたっている。</t>
  </si>
  <si>
    <t>Ⅱ 伸長期相当(経験５年から23年程度)</t>
  </si>
  <si>
    <t>・ＩＣＴを活用した実践事例を蓄積し、校内で共有する仕組みをつくったり、同僚の相談にのったりして、ＩＣＴ活用を校内に広げる取組を行う。</t>
  </si>
  <si>
    <t>授業や校務などの場面でICTを活用している。</t>
  </si>
  <si>
    <t>授業や、校務に関わる資料作成やデータの整理・共有などについて、効果的な仕組みをつくっている。</t>
  </si>
  <si>
    <t>同僚の相談にのるなどして、ICT活用を校内に広げる取組をしている。</t>
  </si>
  <si>
    <t>Ⅱ 伸長期相当(経験５年から24年程度)</t>
  </si>
  <si>
    <t>・共生社会の実現を目指すインクルーシブな教育の理念に基づき、多様性を認め共に成長する集団づくりに、同僚と協働して取り組む。</t>
  </si>
  <si>
    <t>外部の専門家等からの情報をもとにして児童生徒の特性をとらえて、適切な支援を行うことができる。</t>
  </si>
  <si>
    <t>集団のよさ（一人一人に役割がある、連帯感が感じられる等）を学級で共有できる授業づくりをしている。</t>
  </si>
  <si>
    <t>課題解決に向けて、同僚と意見を交換しながら支援方法を粘り強く探り、有効な支援につなげている。</t>
  </si>
  <si>
    <t>Ⅱ 伸長期相当(経験５年から25年程度)</t>
  </si>
  <si>
    <t>・学習プランを開発したり、ポートフォリオ評価に用いるルーブリックを作成したりして、校内でのＰＢＬの推進を支援する。</t>
  </si>
  <si>
    <t>多様な評価方法や、複数の評価者による評価を組み合わせ、児童生徒の学習状況を客観的に把握し、指導の改善に努めている。</t>
  </si>
  <si>
    <t>各教科等との関連を意識した横断的なテーマ設定を行うなど、指導計画の中に発展的な学習活動を位置付けて実践している。</t>
  </si>
  <si>
    <t>年間の指導計画や、実施状況及び学習効果について不断に点検・見直しを行い、校内における学びの充実につなげている。</t>
  </si>
  <si>
    <t>Ⅲ 充実期相当(経験10年から21年程度)</t>
  </si>
  <si>
    <t>Ⅲ 充実期相当(経験10年から22年程度)</t>
  </si>
  <si>
    <t>・運営委員会と協働して活動を推進する中で、学校と地域が願いを共有して学校づくりに取り組めるようにする。</t>
  </si>
  <si>
    <t>地域の方々と話し合う場を設け、学校の課題やその解決方法について共通理解を図っている。</t>
  </si>
  <si>
    <t>教科会や学年会に地域の教育資源や学習環境を紹介し、その効果的な活用について助言している。</t>
  </si>
  <si>
    <t>地域の方からの意見を学校経営に反映させたり、学習支援ボランティアによる支援の充実を図ったりしている。</t>
  </si>
  <si>
    <t>Ⅲ 充実期相当(経験10年から23年程度)</t>
  </si>
  <si>
    <t>・地域をフィールドにした学習を推進するリーダーとして、自校・近隣校での実践の充実に寄与する。</t>
  </si>
  <si>
    <t>教材化できそうな地域素材を積極的に発掘しようとしたり、職員間での話題に取り上げたりしている。</t>
  </si>
  <si>
    <t>自校のこれまでの実践（題材や人材）を蓄積し、教員が入れ替わっても活用できる体制づくりを進めている。</t>
  </si>
  <si>
    <t>より工夫した実践にするために、近隣校の取組に関心をもち、積極的に情報交換し合おうとしている。</t>
  </si>
  <si>
    <t>Ⅲ 充実期相当(経験10年から24年程度)</t>
  </si>
  <si>
    <t>・職務に関する最新の動向を把握したり、自分が得意とするスキルを磨いたりして、力量向上を図る。</t>
  </si>
  <si>
    <t>最新の教育情報を取り入れながら、自身の力量向上に努めている。</t>
  </si>
  <si>
    <t>自身が得た教育情報を同僚に伝え、広めていくための校内研修を企画・運営している。</t>
  </si>
  <si>
    <t>校内教員の範となる取組を学校全体に広めていく視点で、自身の目標を具体化している。</t>
  </si>
  <si>
    <t>Ⅲ 充実期相当(経験10年から25年程度)</t>
  </si>
  <si>
    <t>・学校経営に積極的に参画し、自校の教育活動の状況を的確に把握しながら、校内の様々なチームや外部の専門職との連携・調整を図る。</t>
  </si>
  <si>
    <t>児童生徒の実態や地域の実情、自校の教育活動の状況を的確に把握している。</t>
  </si>
  <si>
    <t>校内の様々なチームや外部の専門職との連携・調整を図っている。</t>
  </si>
  <si>
    <t>後進を育てるOJTに取り組み、ファシリテーターとして校内研修を企画・運営している。</t>
  </si>
  <si>
    <t>Ⅲ 充実期相当(経験10年から26年程度)</t>
  </si>
  <si>
    <t>・発生事例やヒヤリハット事例を収集・分析するなどの研修を企画したり、危機を想定した訓練を行ったりして、学校の危機管理能力を高める。</t>
  </si>
  <si>
    <t>発生事例やヒヤリハット事例を収集し、分析している。</t>
  </si>
  <si>
    <t>日頃から、教職員、地域の関係機関等が連携できる体制を整備している。</t>
  </si>
  <si>
    <t>学校の危機管理能力を高める研修を行っている。</t>
  </si>
  <si>
    <t>Ⅲ 充実期相当(経験10年から27年程度)</t>
  </si>
  <si>
    <t>・児童生徒や地域の状況に関するデータ等に基づき、教育課程の編成・実施・評価・改善を行う一連のＰＤＣＡサイクルを確立する。</t>
  </si>
  <si>
    <t>各種調査結果のデータ等に基づいて、教育課程の実施状況、保護者や地域住民の意向等を把握している。</t>
  </si>
  <si>
    <t>創意工夫を加えて、教育課程を編成したものを「見える化」して共有する機会をつくっている。</t>
  </si>
  <si>
    <t>教育課程の編成・実施・評価・改善を行う一連のＰＤＣＡサイクルを行っている。</t>
  </si>
  <si>
    <t>Ⅲ 充実期相当(経験10年から28年程度)</t>
  </si>
  <si>
    <t>・教科会や学年会で教材研究を行う時間を確保するとともに、教材研究の仕方を学校全体で揃える。</t>
  </si>
  <si>
    <t>同僚へ指導や助言をし、周囲の学ぶ意欲を高めている。</t>
  </si>
  <si>
    <t>「素材の何に着眼し、どのように追究させればよいか」など、素材や教材化の研究の仕方を、教科会や学年会などで示している。</t>
  </si>
  <si>
    <t>模擬授業を見合ったり、同じ授業を同じ内容で複数の教員が行ったりするなど、授業実践を推進するための働きかけをしている。</t>
  </si>
  <si>
    <t>Ⅲ 充実期相当(経験10年から29年程度)</t>
  </si>
  <si>
    <t>・校内で互いに授業を見合う機会を設定し、創意工夫に基づく指導方法の不断の見直しに学校全体で取り組む。</t>
  </si>
  <si>
    <t>日々の時間の中で、周りの同僚と学び合う時間をもっている。</t>
  </si>
  <si>
    <t>校内で互いに授業を見合う機会を設定している。</t>
  </si>
  <si>
    <t>教材研究や指導方法について、同僚に助言を行っている。</t>
  </si>
  <si>
    <t>Ⅲ 充実期相当(経験10年から30年程度)</t>
  </si>
  <si>
    <t>・様々な教育活動で行われている学習評価を関連付け、学校全体の学習の成果を的確に捉え、教育課程の改善に生かす。</t>
  </si>
  <si>
    <t>全校の児童生徒の学力や体力の向上につながる具体的な取組を提案し、学校全校で取り組める体制づくりをしている。</t>
  </si>
  <si>
    <t>様々な教育活動で行われている学習評価を関連付け、学校全体の成果と課題を把握している。</t>
  </si>
  <si>
    <t>教科や学年の枠を越えて自校で育てたい資質・能力を重点化し、評価の指標や方法を示している。</t>
  </si>
  <si>
    <t>Ⅲ 充実期相当(経験10年から31年程度)</t>
  </si>
  <si>
    <t>・児童生徒の状況を日常的に把握し、適時性のある指導方針を示したり、ケース会議の充実を図ったりして、学校全体の生徒指導をリードする。</t>
  </si>
  <si>
    <t>学校内外の状況について日常的に実態を把握し、指導方針を明確化している。</t>
  </si>
  <si>
    <t>学級担任、教科担任に対して適切な指導や助言を行っている。</t>
  </si>
  <si>
    <t>校内の関係する教員、家庭、関係機関に働きかけ、ケース会議を行っている。</t>
  </si>
  <si>
    <t>Ⅲ 充実期相当(経験10年から32年程度)</t>
  </si>
  <si>
    <t>・自らの実践を通して、校内における望ましい集団づくりをリードする。</t>
  </si>
  <si>
    <t>児童生徒が互いに理解・信頼し合い、自己の存在感を感じることができる望ましい集団づくりの実践例を校内に示している。</t>
  </si>
  <si>
    <t>計画的・組織的に集団理解や対応を行うための施策や、チームによる対応のためのコーディネートをしている。</t>
  </si>
  <si>
    <t>校内研修やケース会議などにより、共に考え合い協力して対応していく風土を校内に醸成している。</t>
  </si>
  <si>
    <t>Ⅲ 充実期相当(経験10年から33年程度)</t>
  </si>
  <si>
    <t>・教職員のＩＣＴ活用指導力を把握し、校内研修を計画的に行ったり、一人一人の実態にあった研修の内容や方法をアドバイスしたりして、教職員の指導力を高める。</t>
  </si>
  <si>
    <t>実態調査などをもとに、自校の教員のICT活用指導力を把握している。</t>
  </si>
  <si>
    <t>学校の実態に応じた職員研修を計画的に行ったり、ＩＣＴ活用に関する実践の紹介をしたりしている。</t>
  </si>
  <si>
    <t>一人一人のＩＣＴ活用の経験や活用力に合わせた提案やアドバイスを行い、教員のＩＣＴ活用力を高めている。</t>
  </si>
  <si>
    <t>Ⅲ 充実期相当(経験10年から34年程度)</t>
  </si>
  <si>
    <t>・長いスパンでの児童生徒の育ちを見通し、関係者をコーディネートして適切な支援を行うとともに、事例検討会等を通し、同僚をリードして共に専門性を高める。</t>
  </si>
  <si>
    <t>自己の経験と同僚や支援者の意見等、様々な情報を関連付けながら、育ちを見通した適切な支援を行うことができる。</t>
  </si>
  <si>
    <t>積み上げた経験や教育技術を生かしつつ、児童生徒に柔軟に対応しながら、自発的・自治的に活動できる集団づくりをしている。</t>
  </si>
  <si>
    <t>校内の学習環境の改善、指導・支援等について同僚へ助言、自分の実践の発信等を通して、校内の特別支援教育をリードしている。</t>
  </si>
  <si>
    <t>Ⅲ 充実期相当(経験10年から35年程度)</t>
  </si>
  <si>
    <t>・ＰＢＬを推進するリーダーとして、自校・近隣校での実践の充実や教員の専門性の向上に寄与する。</t>
  </si>
  <si>
    <t>ＰＢＬの有効な事例について、近隣校との情報交換を行い、児童生徒の学びを深める効果的な実践の共有に努めている。</t>
  </si>
  <si>
    <t>地区のＰＢＬ推進リーダーとして、合同研修会等を計画的に企画・実施し、教員の資質向上に取り組んでいる。</t>
  </si>
  <si>
    <t>小・中学校間で情報交換したり、中高合同の課題研究発表会を実施したりする等、学校種間連携を図っている。</t>
  </si>
  <si>
    <t>Ⅳ 深化・貢献期相当,管理職期相当(経験21年程度以上)</t>
  </si>
  <si>
    <t>Ⅳ 深化・貢献期相当,管理職期相当(経験22年程度以上)</t>
  </si>
  <si>
    <t>・地域と協働して児童生徒を育てる中で、地域コミュニティの拠点として、地域の活力・教育力の向上に貢献する。（管・次）</t>
  </si>
  <si>
    <t>地域との関係を構築し、学校を核とした地域の活性化や地域の教育力の向上に貢献している。</t>
  </si>
  <si>
    <t>地域の方々にとって学校が生きがいや学びの場となるよう、経験や専門性を発揮できるようにしている。</t>
  </si>
  <si>
    <t>教員に向けた研修を実施したり、保護者に定期的に情報発信を行ったりしている。</t>
  </si>
  <si>
    <t>Ⅳ 深化・貢献期相当,管理職期相当(経験23年程度以上)</t>
  </si>
  <si>
    <t>・学校と地域、学校間をつなぐネットワークを構築し、地域貢献につながる教育活動を展開する環境を整える。（管・次）</t>
  </si>
  <si>
    <t>目指す子ども像や学校教育目標の具現に向け、地域と協力・連携する体制を整えている。</t>
  </si>
  <si>
    <t>地域の方々の思いや願い、学校への要望等を敏感にキャッチし、学校・家庭・地域が一体となった学びの機会を実現しようとしている。</t>
  </si>
  <si>
    <t>学校での取組の成果をより多くの地域の方々に発信し、地域と共にある学校づくりを推進している。</t>
  </si>
  <si>
    <t>Ⅳ 深化・貢献期相当,管理職期相当(経験24年程度以上)</t>
  </si>
  <si>
    <t>・教員のロールモデルとしての役割を自覚し、自らの専門性や経験に基づいて、後進の指導にあたる。（管・次）</t>
  </si>
  <si>
    <t>これまでに自身が培ってきた専門性や、数多くの豊富な経験を基に、教職員の先導役として、状況に応じた指導にあたっている。</t>
  </si>
  <si>
    <t>各自の持ち味を生かし、役割を分担しながら適材適所で指導にあたっている。</t>
  </si>
  <si>
    <t>自分の役割を自覚し、使命感と責任感をもって愛情深く子どもの指導にあたる教職員を育てている。</t>
  </si>
  <si>
    <t>Ⅳ 深化・貢献期相当,管理職期相当(経験25年程度以上)</t>
  </si>
  <si>
    <t>・教職員一人一人が持っている力を引き出し、学校教育目標の達成を目指す組織文化を醸成する。（管）・「チーム学校」の実現を通じて、複雑化・多様化した課題を解決に導いたり、教員が児童生徒と向き合う時間的・精神的な余裕を確保したりする。（管・次）</t>
    <phoneticPr fontId="7"/>
  </si>
  <si>
    <t>教職員一人一人がもっている力を引き出し、学校教育目標の達成を目指す組織文化を醸成している。</t>
  </si>
  <si>
    <t>教職員や、専門スタッフ、地域人材等が連携・協働をしながら、複雑化・多様化した課題を解決に導いている。</t>
  </si>
  <si>
    <t>教職員が児童生徒と向き合う時間的・精神的な余裕を確保している。</t>
  </si>
  <si>
    <t>Ⅳ 深化・貢献期相当,管理職期相当(経験26年程度以上)</t>
  </si>
  <si>
    <t>・危機管理マニュアルを策定し学校の危機管理体制を整え、リスクの低減や危機発生時の的確な対応について、組織的に取り組む。（管・次）</t>
  </si>
  <si>
    <t>危機管理マニュアルを策定するとともに、より機能するものとして改善に取り組んでいる。</t>
  </si>
  <si>
    <t>児童生徒や教職員等の生命や心身等の安全を確保するため、学校の危機管理体制を整えている。</t>
  </si>
  <si>
    <t>リスクの低減や危機発生時の的確な対応について組織的に取り組んでいる。</t>
  </si>
  <si>
    <t>Ⅳ 深化・貢献期相当,管理職期相当(経験27年程度以上)</t>
  </si>
  <si>
    <t>・児童生徒や地域の特性等に基づき学校教育目標を設定し、その達成を実現する教育課程編成の方針を策定する。（管）・学校教育目標の達成に向けて、学校や地域が持っている人的・物的資源等を効果的に組み合わせる。（管・次）</t>
    <phoneticPr fontId="7"/>
  </si>
  <si>
    <t>学校教育目標とそれに基づく教育課程編成方針を策定し、保護者や地域住民等の関係者と共有している。</t>
  </si>
  <si>
    <t>カリキュラム・マネジメントに関わる体制、時間、設備・備品等の条件を整えている。</t>
  </si>
  <si>
    <t>カリキュラム・マネジメントの推進に向けて、リーダーシップを発揮し、年度ごとに改善を図っている。</t>
  </si>
  <si>
    <t>Ⅳ 深化・貢献期相当,管理職期相当(経験28年程度以上)</t>
  </si>
  <si>
    <t>・自らの専門性や経験を生かして、学校全体の教材研究の質を高める。（次・管）</t>
  </si>
  <si>
    <t>学習指導について同僚に適切な支援・助言をしている。</t>
  </si>
  <si>
    <t>学校や地域の特色を生かしたカリキュラムを編成している。</t>
  </si>
  <si>
    <t>教材研究やカリキュラム開発に取り組むことができるように環境整備を行っている。</t>
  </si>
  <si>
    <t>Ⅳ 深化・貢献期相当,管理職期相当(経験29年程度以上)</t>
  </si>
  <si>
    <t>・自らの専門性や経験を生かして、学校全体の指導方法の質を高める。（次・管）</t>
  </si>
  <si>
    <t>人材育成の視点に立って、教員の力量向上に向け、的確な支援を行っている。</t>
  </si>
  <si>
    <t>自らの専門性や経験を生かして、学校全体の指導方法の質を高めている。</t>
  </si>
  <si>
    <t>学校全体の指導方法の質を高める指導・助言を行っている。</t>
  </si>
  <si>
    <t>Ⅳ 深化・貢献期相当,管理職期相当(経験30年程度以上)</t>
  </si>
  <si>
    <t>・自らの専門性や経験を生かして、学校全体の学習評価の質を高める。（次・管）</t>
  </si>
  <si>
    <t>評価の工夫改善を計画的・継続的に行うための校内の組織体制を構築している。</t>
  </si>
  <si>
    <t>学年や校種を越えて児童生徒の学習成果を円滑に接続するための取組を行っている。</t>
  </si>
  <si>
    <t>他の教員が児童生徒の学習状況やその質を捉える目を養うための働きかけをしている。</t>
  </si>
  <si>
    <t>Ⅳ 深化・貢献期相当,管理職期相当(経験31年程度以上)</t>
  </si>
  <si>
    <t>・関係機関との連携を強化するとともに、教職員一人一人の役割を明確にした校内指導体制を構築し、その推進にあたる。（次・管）</t>
  </si>
  <si>
    <t>学校の課題や方針を基に、組織を活用して生徒指導に積極的に取り組んでいる。</t>
  </si>
  <si>
    <t>保護者や地域住民、関係機関に学校の教育姿勢を発信し、協力を求めている。</t>
  </si>
  <si>
    <t>教員が意欲的に教育活動に取り組めるための職場環境づくりを意識している。</t>
  </si>
  <si>
    <t>Ⅳ 深化・貢献期相当,管理職期相当(経験32年程度以上)</t>
  </si>
  <si>
    <t>・児童生徒が所属する校内の様々な集団の状況を把握し、学校全体で改善・向上に取り組む。（次・管）</t>
  </si>
  <si>
    <t>観察や情報収集等により校内の様々な集団の状況を把握し、担当教員の資質のみに頼るのではなく、学校全体で対応している。</t>
  </si>
  <si>
    <t>生徒指導の方向性を教員が共通理解し、連携した指導ができるよう推進するとともに、児童生徒にも分かるように示している。</t>
  </si>
  <si>
    <t>生徒指導がより効果的に行われるような視点で、学校運営を見直している。</t>
  </si>
  <si>
    <t>Ⅳ 深化・貢献期相当,管理職期相当(経験33年程度以上)</t>
  </si>
  <si>
    <t>・学校の情報化を進めるためのロードマップを策定し、実現を目指す。（管）・保護者や地域、関係機関と連携し、情報モラルの指導を体系的に推進する。（次・管）</t>
    <phoneticPr fontId="7"/>
  </si>
  <si>
    <t>ICTの効果的な活用ができるようカリキュラム・マネジメントを行うとともに、情報化を進めるためのロードマップを策定している。</t>
  </si>
  <si>
    <t>策定したロードマップをもとに、機器の充実や研修会の実施など、実現に向けた推進をしている。</t>
  </si>
  <si>
    <t>発達段階を踏まえた「情報モラル教育」の指導計画を示すことで、保護者や地域、関係機関と連携しながら指導を推進している。</t>
  </si>
  <si>
    <t>Ⅳ 深化・貢献期相当,管理職期相当(経験34年程度以上)</t>
  </si>
  <si>
    <t>・地域の支援者との連携等を強化し、課題解決に向けた体制を構築するとともに、インクルーシブな教育の取組等の情報を地域へ発信する。（次・管）</t>
  </si>
  <si>
    <t>校内の役割分担を明確にし、相談や情報共有等ができる校内体制づくりをしている。</t>
  </si>
  <si>
    <t>校内の教員や校外の支援者と連携して、様々な課題をチームとして解決を図る体制づくりをしている。</t>
  </si>
  <si>
    <t>校外の支援者等と連携を密にしながら、校内のインクルーシブな教育の取組や障がいの理解啓発に関する情報を地域へ発信している。</t>
  </si>
  <si>
    <t>Ⅳ 深化・貢献期相当,管理職期相当(経験35年程度以上)</t>
  </si>
  <si>
    <t>・ＰＢＬを中核に位置付けた教育課程を編成したり、人的・物的資源を組み合わせて支援体制を構築したりする。（次・管）</t>
  </si>
  <si>
    <t>ＰＢＬの手法を計画的に位置付けた教育課程を編成・実施したり、評価・省察を加えて適切に改善したりしている。</t>
  </si>
  <si>
    <t>地域の人的・物的資源を積極的に活用することで、生徒が積極的に社会参画できる環境の整備に努めている。</t>
  </si>
  <si>
    <t>外部との持続的な学校支援体制を構築し、生徒が成果物を提示することで、地域の課題解決に貢献する学校づくりを実現している。</t>
  </si>
  <si>
    <t>キャリア
ステージ</t>
    <phoneticPr fontId="1"/>
  </si>
  <si>
    <t>A</t>
    <phoneticPr fontId="1"/>
  </si>
  <si>
    <t>B</t>
    <phoneticPr fontId="1"/>
  </si>
  <si>
    <t>資質能力を支えるスキル</t>
    <rPh sb="0" eb="2">
      <t>シシツ</t>
    </rPh>
    <rPh sb="2" eb="4">
      <t>ノウリョク</t>
    </rPh>
    <rPh sb="5" eb="6">
      <t>ササ</t>
    </rPh>
    <phoneticPr fontId="1"/>
  </si>
  <si>
    <t>あなたの該当するキャリアを選択してください</t>
    <rPh sb="4" eb="6">
      <t>ガイトウ</t>
    </rPh>
    <rPh sb="13" eb="15">
      <t>センタク</t>
    </rPh>
    <phoneticPr fontId="1"/>
  </si>
  <si>
    <t>１理念指標（常に意識化を図る資質能力）</t>
  </si>
  <si>
    <t>１理念指標（常に意識化を図る資質能力）</t>
    <rPh sb="1" eb="3">
      <t>リネン</t>
    </rPh>
    <rPh sb="3" eb="5">
      <t>シヒョウ</t>
    </rPh>
    <phoneticPr fontId="7"/>
  </si>
  <si>
    <t>Ａ高い倫理観と使命感及び確かな子ども理解</t>
    <phoneticPr fontId="1"/>
  </si>
  <si>
    <t>理念指標</t>
    <phoneticPr fontId="1"/>
  </si>
  <si>
    <t xml:space="preserve">Ｂ確かな人権意識と共感力 </t>
    <phoneticPr fontId="1"/>
  </si>
  <si>
    <t>Ｃ地域社会と連携・協働する力</t>
    <phoneticPr fontId="1"/>
  </si>
  <si>
    <t>Ｄ目標実現に向け、柔軟に対応する力</t>
    <phoneticPr fontId="1"/>
  </si>
  <si>
    <t>Ｅ「教育のプロ」としての高度な知識や技能</t>
    <phoneticPr fontId="1"/>
  </si>
  <si>
    <t>学習指導</t>
    <phoneticPr fontId="1"/>
  </si>
  <si>
    <t xml:space="preserve">生徒指導 </t>
    <phoneticPr fontId="1"/>
  </si>
  <si>
    <t>現代的な諸課題への対応</t>
    <phoneticPr fontId="1"/>
  </si>
  <si>
    <t>※上部の【＋】をクリックするとスキルの具体例が閲覧できます。【ー】を押すと消えます　　　</t>
    <rPh sb="1" eb="3">
      <t>ジョウブ</t>
    </rPh>
    <rPh sb="19" eb="22">
      <t>グタイレイ</t>
    </rPh>
    <rPh sb="23" eb="25">
      <t>エツラン</t>
    </rPh>
    <rPh sb="34" eb="35">
      <t>オ</t>
    </rPh>
    <rPh sb="37" eb="38">
      <t>キ</t>
    </rPh>
    <phoneticPr fontId="1"/>
  </si>
  <si>
    <r>
      <rPr>
        <b/>
        <sz val="11"/>
        <rFont val="HG丸ｺﾞｼｯｸM-PRO"/>
        <family val="3"/>
        <charset val="128"/>
      </rPr>
      <t>Ａ</t>
    </r>
    <r>
      <rPr>
        <sz val="11"/>
        <rFont val="ＭＳ Ｐゴシック"/>
        <family val="3"/>
        <charset val="128"/>
      </rPr>
      <t>高い倫理観と使命感及び確かな子ども理解</t>
    </r>
    <phoneticPr fontId="1"/>
  </si>
  <si>
    <r>
      <rPr>
        <b/>
        <sz val="11"/>
        <rFont val="HG丸ｺﾞｼｯｸM-PRO"/>
        <family val="3"/>
        <charset val="128"/>
      </rPr>
      <t>Ｂ</t>
    </r>
    <r>
      <rPr>
        <sz val="11"/>
        <rFont val="ＭＳ Ｐゴシック"/>
        <family val="3"/>
        <charset val="128"/>
      </rPr>
      <t xml:space="preserve">確かな人権意識と共感力 </t>
    </r>
    <phoneticPr fontId="1"/>
  </si>
  <si>
    <r>
      <rPr>
        <b/>
        <sz val="11"/>
        <rFont val="HG丸ｺﾞｼｯｸM-PRO"/>
        <family val="3"/>
        <charset val="128"/>
      </rPr>
      <t>Ｃ</t>
    </r>
    <r>
      <rPr>
        <sz val="11"/>
        <rFont val="ＭＳ Ｐゴシック"/>
        <family val="3"/>
        <charset val="128"/>
      </rPr>
      <t>地域社会と連携・協働する力</t>
    </r>
    <phoneticPr fontId="1"/>
  </si>
  <si>
    <r>
      <rPr>
        <b/>
        <sz val="11"/>
        <rFont val="HG丸ｺﾞｼｯｸM-PRO"/>
        <family val="3"/>
        <charset val="128"/>
      </rPr>
      <t>Ｄ</t>
    </r>
    <r>
      <rPr>
        <sz val="11"/>
        <rFont val="ＭＳ Ｐゴシック"/>
        <family val="3"/>
        <charset val="128"/>
      </rPr>
      <t>目標実現に向け、柔軟に対応する力</t>
    </r>
    <phoneticPr fontId="1"/>
  </si>
  <si>
    <r>
      <rPr>
        <b/>
        <sz val="11"/>
        <rFont val="HG丸ｺﾞｼｯｸM-PRO"/>
        <family val="3"/>
        <charset val="128"/>
      </rPr>
      <t>Ｅ</t>
    </r>
    <r>
      <rPr>
        <sz val="11"/>
        <rFont val="ＭＳ Ｐゴシック"/>
        <family val="3"/>
        <charset val="128"/>
      </rPr>
      <t>「教育のプロ」としての高度な知識や技能</t>
    </r>
    <phoneticPr fontId="1"/>
  </si>
  <si>
    <t>年度当初のチェック</t>
    <rPh sb="0" eb="2">
      <t>ネンド</t>
    </rPh>
    <rPh sb="2" eb="4">
      <t>トウショ</t>
    </rPh>
    <phoneticPr fontId="1"/>
  </si>
  <si>
    <t>振り返り時のチェック</t>
    <rPh sb="0" eb="1">
      <t>フ</t>
    </rPh>
    <rPh sb="2" eb="3">
      <t>カエ</t>
    </rPh>
    <rPh sb="4" eb="5">
      <t>ジ</t>
    </rPh>
    <phoneticPr fontId="1"/>
  </si>
  <si>
    <t>未着手</t>
    <rPh sb="0" eb="3">
      <t>ミチャクシュ</t>
    </rPh>
    <phoneticPr fontId="1"/>
  </si>
  <si>
    <t>達成</t>
    <rPh sb="0" eb="2">
      <t>タッセイ</t>
    </rPh>
    <phoneticPr fontId="1"/>
  </si>
  <si>
    <t>少し達成</t>
    <rPh sb="0" eb="1">
      <t>スコ</t>
    </rPh>
    <rPh sb="2" eb="4">
      <t>タッセイ</t>
    </rPh>
    <phoneticPr fontId="1"/>
  </si>
  <si>
    <t>中程度
達成</t>
    <rPh sb="0" eb="3">
      <t>チュウテイド</t>
    </rPh>
    <rPh sb="4" eb="6">
      <t>タッセイ</t>
    </rPh>
    <phoneticPr fontId="1"/>
  </si>
  <si>
    <t>評価点</t>
    <rPh sb="0" eb="3">
      <t>ヒョウカテン</t>
    </rPh>
    <phoneticPr fontId="1"/>
  </si>
  <si>
    <t>作業領域</t>
    <rPh sb="0" eb="2">
      <t>サギョウ</t>
    </rPh>
    <rPh sb="2" eb="4">
      <t>リョウイキ</t>
    </rPh>
    <phoneticPr fontId="1"/>
  </si>
  <si>
    <t>チェック</t>
    <phoneticPr fontId="1"/>
  </si>
  <si>
    <t>はじめ</t>
    <phoneticPr fontId="1"/>
  </si>
  <si>
    <t>おわり</t>
    <phoneticPr fontId="1"/>
  </si>
  <si>
    <t>評価点換算</t>
    <rPh sb="0" eb="3">
      <t>ヒョウカテン</t>
    </rPh>
    <rPh sb="3" eb="5">
      <t>カンサン</t>
    </rPh>
    <phoneticPr fontId="1"/>
  </si>
  <si>
    <t>指標平均</t>
    <rPh sb="0" eb="2">
      <t>シヒョウ</t>
    </rPh>
    <rPh sb="2" eb="4">
      <t>ヘイキン</t>
    </rPh>
    <phoneticPr fontId="1"/>
  </si>
  <si>
    <t>A</t>
    <phoneticPr fontId="1"/>
  </si>
  <si>
    <t>B</t>
    <phoneticPr fontId="1"/>
  </si>
  <si>
    <t>前</t>
    <rPh sb="0" eb="1">
      <t>マエ</t>
    </rPh>
    <phoneticPr fontId="1"/>
  </si>
  <si>
    <t>後</t>
    <rPh sb="0" eb="1">
      <t>アト</t>
    </rPh>
    <phoneticPr fontId="1"/>
  </si>
  <si>
    <t>今年度の研修の予定</t>
    <rPh sb="0" eb="1">
      <t>イマ</t>
    </rPh>
    <rPh sb="7" eb="9">
      <t>ヨテイ</t>
    </rPh>
    <phoneticPr fontId="1"/>
  </si>
  <si>
    <t>今年度の研修の記録</t>
    <rPh sb="0" eb="1">
      <t>コン</t>
    </rPh>
    <rPh sb="1" eb="3">
      <t>ネンド</t>
    </rPh>
    <rPh sb="4" eb="6">
      <t>ケンシュウ</t>
    </rPh>
    <rPh sb="7" eb="9">
      <t>キロク</t>
    </rPh>
    <phoneticPr fontId="1"/>
  </si>
  <si>
    <t xml:space="preserve">  研修の積み重ねが分かるように、長野市教育センター研修講座、校内研修、公開研究会、教育諸機関、教育諸団体、県外視察なども記録しておきましょう。</t>
    <rPh sb="2" eb="4">
      <t>ケンシュウ</t>
    </rPh>
    <rPh sb="5" eb="6">
      <t>ツ</t>
    </rPh>
    <rPh sb="7" eb="8">
      <t>カサ</t>
    </rPh>
    <rPh sb="10" eb="11">
      <t>ワ</t>
    </rPh>
    <rPh sb="17" eb="20">
      <t>ナガノシ</t>
    </rPh>
    <rPh sb="20" eb="22">
      <t>キョウイク</t>
    </rPh>
    <rPh sb="26" eb="28">
      <t>ケンシュウ</t>
    </rPh>
    <rPh sb="28" eb="30">
      <t>コウザ</t>
    </rPh>
    <rPh sb="31" eb="33">
      <t>コウナイ</t>
    </rPh>
    <rPh sb="33" eb="35">
      <t>ケンシュウ</t>
    </rPh>
    <rPh sb="36" eb="38">
      <t>コウカイ</t>
    </rPh>
    <rPh sb="38" eb="41">
      <t>ケンキュウカイ</t>
    </rPh>
    <rPh sb="42" eb="44">
      <t>キョウイク</t>
    </rPh>
    <rPh sb="44" eb="45">
      <t>ショ</t>
    </rPh>
    <rPh sb="45" eb="47">
      <t>キカン</t>
    </rPh>
    <rPh sb="48" eb="50">
      <t>キョウイク</t>
    </rPh>
    <rPh sb="50" eb="51">
      <t>ショ</t>
    </rPh>
    <rPh sb="51" eb="53">
      <t>ダンタイ</t>
    </rPh>
    <rPh sb="54" eb="56">
      <t>ケンガイ</t>
    </rPh>
    <rPh sb="56" eb="58">
      <t>シサツ</t>
    </rPh>
    <rPh sb="61" eb="63">
      <t>キロク</t>
    </rPh>
    <phoneticPr fontId="1"/>
  </si>
  <si>
    <t>経年研修等
の記録
（受講年度）</t>
    <rPh sb="0" eb="2">
      <t>ケイネン</t>
    </rPh>
    <rPh sb="2" eb="5">
      <t>ケンシュウトウ</t>
    </rPh>
    <rPh sb="7" eb="9">
      <t>キロク</t>
    </rPh>
    <rPh sb="11" eb="13">
      <t>ジュコウ</t>
    </rPh>
    <rPh sb="13" eb="15">
      <t>ネンド</t>
    </rPh>
    <phoneticPr fontId="1"/>
  </si>
  <si>
    <t>年度</t>
    <rPh sb="0" eb="2">
      <t>ネンド</t>
    </rPh>
    <phoneticPr fontId="1"/>
  </si>
  <si>
    <t>年度【研修の計画】</t>
    <rPh sb="0" eb="2">
      <t>ネンド</t>
    </rPh>
    <rPh sb="3" eb="5">
      <t>ケンシュウ</t>
    </rPh>
    <rPh sb="6" eb="8">
      <t>ケイカク</t>
    </rPh>
    <phoneticPr fontId="1"/>
  </si>
  <si>
    <t>学　校</t>
    <rPh sb="0" eb="1">
      <t>ガク</t>
    </rPh>
    <rPh sb="2" eb="3">
      <t>コウ</t>
    </rPh>
    <phoneticPr fontId="1"/>
  </si>
  <si>
    <t>資質能力を支えるスキル</t>
  </si>
  <si>
    <t>繰り返し自覚し絶えず意識化を図る資質能力</t>
    <rPh sb="0" eb="1">
      <t>ク</t>
    </rPh>
    <rPh sb="2" eb="3">
      <t>カエ</t>
    </rPh>
    <rPh sb="4" eb="6">
      <t>ジカク</t>
    </rPh>
    <rPh sb="7" eb="8">
      <t>タ</t>
    </rPh>
    <rPh sb="10" eb="13">
      <t>イシキカ</t>
    </rPh>
    <rPh sb="14" eb="15">
      <t>ハカ</t>
    </rPh>
    <rPh sb="16" eb="18">
      <t>シシツ</t>
    </rPh>
    <rPh sb="18" eb="20">
      <t>ノウリョク</t>
    </rPh>
    <phoneticPr fontId="1"/>
  </si>
  <si>
    <t xml:space="preserve">確かな人権意識と共感力 </t>
    <phoneticPr fontId="1"/>
  </si>
  <si>
    <t>高い倫理観と使命感及び確かな子ども理解</t>
    <phoneticPr fontId="1"/>
  </si>
  <si>
    <t>繰り返し自覚し絶えず意識化を図る資質能力</t>
    <phoneticPr fontId="1"/>
  </si>
  <si>
    <t xml:space="preserve">実務指標（経験や研修を積むことで高めていく資質能力） </t>
    <phoneticPr fontId="1"/>
  </si>
  <si>
    <t>身に付けるスキルの具体</t>
    <phoneticPr fontId="1"/>
  </si>
  <si>
    <t>キャリアステージで身につけるスキル</t>
    <rPh sb="9" eb="10">
      <t>ミ</t>
    </rPh>
    <phoneticPr fontId="1"/>
  </si>
  <si>
    <t>求められる資質能力</t>
    <rPh sb="0" eb="1">
      <t>モト</t>
    </rPh>
    <rPh sb="5" eb="7">
      <t>シシツ</t>
    </rPh>
    <rPh sb="7" eb="9">
      <t>ノウリョク</t>
    </rPh>
    <phoneticPr fontId="1"/>
  </si>
  <si>
    <t>資質能力やスキルの詳細</t>
    <rPh sb="0" eb="2">
      <t>シシツ</t>
    </rPh>
    <rPh sb="2" eb="4">
      <t>ノウリョク</t>
    </rPh>
    <rPh sb="9" eb="11">
      <t>ショウサイ</t>
    </rPh>
    <phoneticPr fontId="1"/>
  </si>
  <si>
    <t>①全ての人の人権を尊重する態度②児童生徒や保護者の思いを感じ取る力</t>
  </si>
  <si>
    <t>①社会の秩序と規律を遵守し、信頼される存在　　②教員としての責務の自覚　　③子どもに関する確かな科学的知見と深い人間愛</t>
    <phoneticPr fontId="1"/>
  </si>
  <si>
    <t>Ⅰ基礎形成期</t>
    <phoneticPr fontId="1"/>
  </si>
  <si>
    <t>Ⅳ深化・貢献期</t>
    <phoneticPr fontId="1"/>
  </si>
  <si>
    <t>深化・貢献研修</t>
    <rPh sb="5" eb="7">
      <t>ケンシュウ</t>
    </rPh>
    <phoneticPr fontId="1"/>
  </si>
  <si>
    <t>Ⅲ充実期</t>
    <phoneticPr fontId="1"/>
  </si>
  <si>
    <t>Ⅱ伸長期</t>
    <phoneticPr fontId="1"/>
  </si>
  <si>
    <t>職能期（相当）</t>
    <rPh sb="4" eb="6">
      <t>ソウトウ</t>
    </rPh>
    <phoneticPr fontId="1"/>
  </si>
  <si>
    <t>県理念
指標</t>
    <rPh sb="0" eb="1">
      <t>ケン</t>
    </rPh>
    <rPh sb="1" eb="3">
      <t>リネン</t>
    </rPh>
    <rPh sb="4" eb="6">
      <t>シヒョウ</t>
    </rPh>
    <phoneticPr fontId="1"/>
  </si>
  <si>
    <t>C</t>
    <phoneticPr fontId="1"/>
  </si>
  <si>
    <t>D</t>
    <phoneticPr fontId="1"/>
  </si>
  <si>
    <t>E</t>
    <phoneticPr fontId="1"/>
  </si>
  <si>
    <t>C
平均</t>
    <rPh sb="2" eb="4">
      <t>ヘイキン</t>
    </rPh>
    <phoneticPr fontId="1"/>
  </si>
  <si>
    <t>D
平均</t>
    <phoneticPr fontId="1"/>
  </si>
  <si>
    <t>E
平均</t>
    <phoneticPr fontId="1"/>
  </si>
  <si>
    <t>C
ＭＡＸ</t>
    <phoneticPr fontId="1"/>
  </si>
  <si>
    <t>D
ＭＡＸ</t>
    <phoneticPr fontId="1"/>
  </si>
  <si>
    <t>E
ＭＡＸ</t>
    <phoneticPr fontId="1"/>
  </si>
  <si>
    <t>理念
指標</t>
    <rPh sb="0" eb="2">
      <t>リネン</t>
    </rPh>
    <rPh sb="3" eb="5">
      <t>シヒョウ</t>
    </rPh>
    <phoneticPr fontId="1"/>
  </si>
  <si>
    <t>実務指標</t>
    <rPh sb="0" eb="2">
      <t>ジツム</t>
    </rPh>
    <rPh sb="2" eb="4">
      <t>シヒョウ</t>
    </rPh>
    <phoneticPr fontId="1"/>
  </si>
  <si>
    <t>令和７</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</si>
</sst>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3" x14ac:knownFonts="1">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name val="ＭＳ Ｐ明朝"/>
      <family val="1"/>
      <charset val="128"/>
    </font>
    <font>
      <sz val="6"/>
      <name val="游ゴシック"/>
      <family val="3"/>
      <charset val="128"/>
      <scheme val="minor"/>
    </font>
    <font>
      <sz val="11"/>
      <color theme="0"/>
      <name val="ＭＳ Ｐゴシック"/>
      <family val="3"/>
      <charset val="128"/>
    </font>
    <font>
      <sz val="9"/>
      <name val="AR丸ゴシック体M"/>
      <family val="3"/>
      <charset val="128"/>
    </font>
    <font>
      <sz val="12"/>
      <name val="AR P丸ゴシック体E"/>
      <family val="3"/>
      <charset val="128"/>
    </font>
    <font>
      <sz val="12"/>
      <name val="ＭＳ Ｐゴシック"/>
      <family val="3"/>
      <charset val="128"/>
    </font>
    <font>
      <b/>
      <sz val="11"/>
      <name val="HG丸ｺﾞｼｯｸM-PRO"/>
      <family val="3"/>
      <charset val="128"/>
    </font>
    <font>
      <b/>
      <sz val="11"/>
      <color rgb="FFFF0000"/>
      <name val="ＭＳ Ｐゴシック"/>
      <family val="3"/>
      <charset val="128"/>
    </font>
    <font>
      <b/>
      <sz val="11"/>
      <color theme="0" tint="-4.9989318521683403E-2"/>
      <name val="ＭＳ Ｐゴシック"/>
      <family val="3"/>
      <charset val="128"/>
    </font>
    <font>
      <b/>
      <sz val="11"/>
      <color theme="0" tint="-4.9989318521683403E-2"/>
      <name val="ＭＳ Ｐ明朝"/>
      <family val="1"/>
      <charset val="128"/>
    </font>
    <font>
      <b/>
      <sz val="11"/>
      <name val="ＭＳ Ｐゴシック"/>
      <family val="3"/>
      <charset val="128"/>
    </font>
    <font>
      <b/>
      <sz val="14"/>
      <name val="ＭＳ Ｐゴシック"/>
      <family val="3"/>
      <charset val="128"/>
    </font>
    <font>
      <b/>
      <sz val="9"/>
      <name val="ＭＳ Ｐゴシック"/>
      <family val="3"/>
      <charset val="128"/>
    </font>
    <font>
      <b/>
      <sz val="9"/>
      <name val="ＭＳ Ｐ明朝"/>
      <family val="1"/>
      <charset val="128"/>
    </font>
    <font>
      <b/>
      <sz val="9"/>
      <color theme="0" tint="-4.9989318521683403E-2"/>
      <name val="ＭＳ Ｐ明朝"/>
      <family val="1"/>
      <charset val="128"/>
    </font>
    <font>
      <b/>
      <sz val="12"/>
      <name val="ＭＳ Ｐゴシック"/>
      <family val="3"/>
      <charset val="128"/>
    </font>
    <font>
      <sz val="9"/>
      <color rgb="FF000000"/>
      <name val="Meiryo UI"/>
      <family val="3"/>
      <charset val="128"/>
    </font>
  </fonts>
  <fills count="8">
    <fill>
      <patternFill patternType="none"/>
    </fill>
    <fill>
      <patternFill patternType="gray125"/>
    </fill>
    <fill>
      <patternFill patternType="solid">
        <fgColor rgb="FF00B050"/>
        <bgColor indexed="64"/>
      </patternFill>
    </fill>
    <fill>
      <patternFill patternType="solid">
        <fgColor rgb="FFFFBDBD"/>
        <bgColor indexed="64"/>
      </patternFill>
    </fill>
    <fill>
      <patternFill patternType="solid">
        <fgColor rgb="FFB7D4FF"/>
        <bgColor indexed="64"/>
      </patternFill>
    </fill>
    <fill>
      <patternFill patternType="solid">
        <fgColor rgb="FFFF00FF"/>
        <bgColor indexed="64"/>
      </patternFill>
    </fill>
    <fill>
      <patternFill patternType="solid">
        <fgColor theme="7" tint="-0.249977111117893"/>
        <bgColor indexed="64"/>
      </patternFill>
    </fill>
    <fill>
      <patternFill patternType="solid">
        <fgColor rgb="FF002060"/>
        <bgColor indexed="64"/>
      </patternFill>
    </fill>
  </fills>
  <borders count="7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329">
    <xf numFmtId="0" fontId="0" fillId="0" borderId="0" xfId="0">
      <alignment vertical="center"/>
    </xf>
    <xf numFmtId="0" fontId="0" fillId="0" borderId="0" xfId="0" applyProtection="1">
      <alignment vertical="center"/>
    </xf>
    <xf numFmtId="0" fontId="0" fillId="0" borderId="5" xfId="0" applyBorder="1" applyProtection="1">
      <alignment vertical="center"/>
    </xf>
    <xf numFmtId="0" fontId="0" fillId="0" borderId="0" xfId="0" applyProtection="1">
      <alignment vertical="center"/>
      <protection locked="0"/>
    </xf>
    <xf numFmtId="0" fontId="0" fillId="0" borderId="0" xfId="0" applyFont="1" applyFill="1" applyBorder="1" applyAlignment="1" applyProtection="1">
      <alignment vertical="center" wrapText="1"/>
    </xf>
    <xf numFmtId="0" fontId="0" fillId="0" borderId="7" xfId="0" applyBorder="1" applyProtection="1">
      <alignment vertical="center"/>
      <protection locked="0"/>
    </xf>
    <xf numFmtId="0" fontId="0" fillId="0" borderId="7" xfId="0" applyFill="1" applyBorder="1" applyAlignment="1" applyProtection="1">
      <alignment horizontal="center" vertical="center"/>
    </xf>
    <xf numFmtId="0" fontId="0" fillId="0" borderId="0" xfId="0" applyAlignment="1"/>
    <xf numFmtId="0" fontId="0" fillId="0" borderId="8" xfId="0" applyBorder="1" applyAlignment="1">
      <alignment horizontal="left" vertical="center" wrapText="1"/>
    </xf>
    <xf numFmtId="0" fontId="0" fillId="0" borderId="2"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4" xfId="0" applyFill="1" applyBorder="1" applyAlignment="1" applyProtection="1">
      <alignment vertical="center"/>
    </xf>
    <xf numFmtId="0" fontId="0" fillId="0" borderId="7" xfId="0" applyBorder="1" applyAlignment="1">
      <alignment horizontal="left" vertical="center"/>
    </xf>
    <xf numFmtId="0" fontId="0" fillId="0" borderId="0" xfId="0" applyFont="1">
      <alignment vertical="center"/>
    </xf>
    <xf numFmtId="0" fontId="0" fillId="0" borderId="0" xfId="0" applyFont="1" applyProtection="1">
      <alignment vertical="center"/>
      <protection locked="0"/>
    </xf>
    <xf numFmtId="0" fontId="0" fillId="0" borderId="7" xfId="0" applyBorder="1" applyAlignment="1">
      <alignment vertical="center" wrapText="1"/>
    </xf>
    <xf numFmtId="0" fontId="0" fillId="0" borderId="10" xfId="0" applyBorder="1">
      <alignment vertical="center"/>
    </xf>
    <xf numFmtId="0" fontId="0" fillId="0" borderId="11" xfId="0" applyBorder="1" applyAlignment="1" applyProtection="1">
      <alignment horizontal="center" vertical="center"/>
      <protection locked="0"/>
    </xf>
    <xf numFmtId="0" fontId="0" fillId="0" borderId="7" xfId="0" applyFont="1" applyBorder="1" applyProtection="1">
      <alignment vertical="center"/>
      <protection locked="0"/>
    </xf>
    <xf numFmtId="0" fontId="10" fillId="0" borderId="0" xfId="0" applyFont="1">
      <alignment vertical="center"/>
    </xf>
    <xf numFmtId="0" fontId="11" fillId="0" borderId="26" xfId="0" applyFont="1" applyFill="1" applyBorder="1" applyAlignment="1">
      <alignment vertical="center"/>
    </xf>
    <xf numFmtId="0" fontId="0" fillId="0" borderId="27" xfId="0" applyFill="1" applyBorder="1">
      <alignment vertical="center"/>
    </xf>
    <xf numFmtId="0" fontId="2" fillId="0" borderId="27" xfId="0" applyFont="1" applyFill="1" applyBorder="1" applyAlignment="1">
      <alignment vertical="center"/>
    </xf>
    <xf numFmtId="0" fontId="2" fillId="0" borderId="28" xfId="0" applyFont="1" applyFill="1" applyBorder="1" applyAlignment="1">
      <alignment vertical="center"/>
    </xf>
    <xf numFmtId="0" fontId="13" fillId="0" borderId="0" xfId="0" applyFont="1">
      <alignment vertical="center"/>
    </xf>
    <xf numFmtId="0" fontId="0" fillId="0" borderId="11" xfId="0" applyBorder="1" applyAlignment="1" applyProtection="1">
      <alignment horizontal="center" vertical="center" wrapText="1"/>
      <protection locked="0"/>
    </xf>
    <xf numFmtId="0" fontId="0" fillId="0" borderId="7" xfId="0" applyBorder="1">
      <alignment vertical="center"/>
    </xf>
    <xf numFmtId="0" fontId="0" fillId="0" borderId="33" xfId="0" applyBorder="1" applyAlignment="1" applyProtection="1">
      <alignment horizontal="center" vertical="center"/>
      <protection locked="0"/>
    </xf>
    <xf numFmtId="0" fontId="0" fillId="0" borderId="35" xfId="0" applyBorder="1">
      <alignment vertical="center"/>
    </xf>
    <xf numFmtId="0" fontId="0" fillId="0" borderId="37" xfId="0" applyBorder="1">
      <alignment vertical="center"/>
    </xf>
    <xf numFmtId="0" fontId="0" fillId="0" borderId="38" xfId="0" applyBorder="1">
      <alignment vertical="center"/>
    </xf>
    <xf numFmtId="0" fontId="0" fillId="0" borderId="34" xfId="0" applyBorder="1" applyAlignment="1">
      <alignment horizontal="center" vertical="center"/>
    </xf>
    <xf numFmtId="0" fontId="0" fillId="0" borderId="36" xfId="0" applyBorder="1" applyAlignment="1">
      <alignment horizontal="center" vertical="center"/>
    </xf>
    <xf numFmtId="1" fontId="0" fillId="0" borderId="7" xfId="0" applyNumberFormat="1" applyFill="1" applyBorder="1" applyAlignment="1" applyProtection="1">
      <alignment horizontal="center" vertical="center"/>
    </xf>
    <xf numFmtId="176" fontId="0" fillId="0" borderId="7" xfId="0" applyNumberFormat="1" applyFill="1" applyBorder="1" applyAlignment="1" applyProtection="1">
      <alignment horizontal="center" vertical="center"/>
    </xf>
    <xf numFmtId="0" fontId="0" fillId="0" borderId="0" xfId="0" applyFont="1" applyAlignment="1" applyProtection="1">
      <alignment horizontal="right" vertical="center"/>
      <protection locked="0"/>
    </xf>
    <xf numFmtId="0" fontId="0" fillId="0" borderId="39" xfId="0" applyFont="1" applyBorder="1" applyAlignment="1" applyProtection="1">
      <alignment horizontal="center" vertical="center"/>
      <protection locked="0"/>
    </xf>
    <xf numFmtId="0" fontId="0" fillId="0" borderId="40" xfId="0" applyFont="1" applyBorder="1" applyProtection="1">
      <alignment vertical="center"/>
      <protection locked="0"/>
    </xf>
    <xf numFmtId="0" fontId="0" fillId="0" borderId="41" xfId="0" applyFont="1" applyBorder="1" applyProtection="1">
      <alignment vertical="center"/>
      <protection locked="0"/>
    </xf>
    <xf numFmtId="0" fontId="0" fillId="0" borderId="46" xfId="0" applyFont="1" applyBorder="1" applyProtection="1">
      <alignment vertical="center"/>
      <protection locked="0"/>
    </xf>
    <xf numFmtId="0" fontId="0" fillId="0" borderId="47" xfId="0" applyFont="1" applyBorder="1">
      <alignment vertical="center"/>
    </xf>
    <xf numFmtId="0" fontId="0" fillId="0" borderId="36" xfId="0" applyFont="1" applyBorder="1" applyAlignment="1">
      <alignment horizontal="center" vertical="center"/>
    </xf>
    <xf numFmtId="0" fontId="0" fillId="0" borderId="37" xfId="0" applyFont="1" applyBorder="1">
      <alignment vertical="center"/>
    </xf>
    <xf numFmtId="0" fontId="0" fillId="0" borderId="38" xfId="0" applyFont="1" applyBorder="1">
      <alignment vertical="center"/>
    </xf>
    <xf numFmtId="0" fontId="0" fillId="0" borderId="50" xfId="0" applyFont="1" applyBorder="1">
      <alignment vertical="center"/>
    </xf>
    <xf numFmtId="0" fontId="0" fillId="0" borderId="40" xfId="0" applyBorder="1" applyAlignment="1">
      <alignment vertical="center" wrapText="1"/>
    </xf>
    <xf numFmtId="0" fontId="0" fillId="0" borderId="44" xfId="0" applyBorder="1" applyAlignment="1">
      <alignment horizontal="left" vertical="center" wrapText="1"/>
    </xf>
    <xf numFmtId="0" fontId="0" fillId="0" borderId="39" xfId="0" applyBorder="1" applyAlignment="1">
      <alignment horizontal="center" vertical="center"/>
    </xf>
    <xf numFmtId="0" fontId="0" fillId="0" borderId="40" xfId="0" applyBorder="1">
      <alignment vertical="center"/>
    </xf>
    <xf numFmtId="0" fontId="0" fillId="0" borderId="41" xfId="0" applyBorder="1">
      <alignment vertical="center"/>
    </xf>
    <xf numFmtId="0" fontId="0" fillId="0" borderId="46" xfId="0" applyBorder="1">
      <alignment vertical="center"/>
    </xf>
    <xf numFmtId="0" fontId="0" fillId="0" borderId="37" xfId="0" applyBorder="1" applyAlignment="1">
      <alignment vertical="center" wrapText="1"/>
    </xf>
    <xf numFmtId="0" fontId="0" fillId="0" borderId="47" xfId="0" applyBorder="1" applyAlignment="1">
      <alignment horizontal="left" vertical="center" wrapText="1"/>
    </xf>
    <xf numFmtId="0" fontId="0" fillId="0" borderId="50" xfId="0" applyBorder="1">
      <alignment vertical="center"/>
    </xf>
    <xf numFmtId="0" fontId="0" fillId="0" borderId="0" xfId="0" applyBorder="1">
      <alignment vertical="center"/>
    </xf>
    <xf numFmtId="0" fontId="0" fillId="0" borderId="6" xfId="0" applyBorder="1" applyProtection="1">
      <alignment vertical="center"/>
    </xf>
    <xf numFmtId="0" fontId="0" fillId="0" borderId="0" xfId="0" applyFill="1" applyBorder="1" applyProtection="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justifyLastLine="1"/>
    </xf>
    <xf numFmtId="0" fontId="0" fillId="0" borderId="6" xfId="0" applyBorder="1" applyAlignment="1" applyProtection="1">
      <alignment horizontal="center" vertical="center"/>
    </xf>
    <xf numFmtId="0" fontId="3" fillId="0" borderId="0" xfId="0" applyFont="1" applyFill="1" applyBorder="1" applyAlignment="1" applyProtection="1">
      <alignment vertical="top" justifyLastLine="1"/>
    </xf>
    <xf numFmtId="0" fontId="0" fillId="0" borderId="0" xfId="0" applyFill="1" applyBorder="1" applyAlignment="1" applyProtection="1">
      <alignment vertical="center" justifyLastLine="1"/>
    </xf>
    <xf numFmtId="0" fontId="0" fillId="0" borderId="0" xfId="0" applyFill="1" applyBorder="1" applyAlignment="1" applyProtection="1">
      <alignment vertical="top"/>
    </xf>
    <xf numFmtId="0" fontId="2" fillId="0" borderId="0" xfId="0" applyFont="1" applyFill="1" applyBorder="1" applyAlignment="1" applyProtection="1">
      <alignment vertical="center"/>
    </xf>
    <xf numFmtId="0" fontId="3" fillId="0" borderId="0" xfId="0" applyFont="1" applyFill="1" applyBorder="1" applyAlignment="1" applyProtection="1">
      <alignment horizontal="center" vertical="top" wrapText="1" justifyLastLine="1"/>
    </xf>
    <xf numFmtId="0" fontId="3" fillId="0" borderId="0" xfId="0" applyFont="1" applyFill="1" applyBorder="1" applyAlignment="1" applyProtection="1">
      <alignment horizontal="center" vertical="top" justifyLastLine="1"/>
    </xf>
    <xf numFmtId="0" fontId="0" fillId="0" borderId="6" xfId="0" applyFill="1" applyBorder="1" applyProtection="1">
      <alignment vertical="center"/>
    </xf>
    <xf numFmtId="0" fontId="0" fillId="0" borderId="0" xfId="0" applyFont="1" applyFill="1" applyBorder="1" applyAlignment="1" applyProtection="1">
      <alignment horizontal="left" vertical="center" wrapText="1" justifyLastLine="1"/>
    </xf>
    <xf numFmtId="0" fontId="4" fillId="0" borderId="7" xfId="0" applyFont="1" applyFill="1" applyBorder="1" applyAlignment="1" applyProtection="1">
      <alignment horizontal="distributed" vertical="center" justifyLastLine="1"/>
    </xf>
    <xf numFmtId="0" fontId="0" fillId="0" borderId="0" xfId="0" applyFill="1" applyBorder="1" applyAlignment="1" applyProtection="1">
      <alignment horizontal="distributed" vertical="center" justifyLastLine="1"/>
    </xf>
    <xf numFmtId="0" fontId="0" fillId="0" borderId="1" xfId="0" applyFill="1" applyBorder="1" applyProtection="1">
      <alignment vertical="center"/>
    </xf>
    <xf numFmtId="0" fontId="0" fillId="0" borderId="22" xfId="0" applyBorder="1" applyProtection="1">
      <alignment vertical="center"/>
    </xf>
    <xf numFmtId="0" fontId="0" fillId="0" borderId="0" xfId="0" applyFill="1" applyProtection="1">
      <alignment vertical="center"/>
    </xf>
    <xf numFmtId="0" fontId="4" fillId="0" borderId="40" xfId="0" applyFont="1" applyBorder="1" applyAlignment="1">
      <alignment horizontal="left" vertical="center" wrapText="1"/>
    </xf>
    <xf numFmtId="0" fontId="4" fillId="0" borderId="37" xfId="0" applyFont="1" applyBorder="1" applyAlignment="1">
      <alignment horizontal="left" vertical="center" wrapText="1"/>
    </xf>
    <xf numFmtId="0" fontId="4"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0" borderId="37" xfId="0" applyFont="1" applyBorder="1" applyAlignment="1">
      <alignment horizontal="left" vertical="center" wrapText="1"/>
    </xf>
    <xf numFmtId="0" fontId="4" fillId="3" borderId="7"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wrapText="1" justifyLastLine="1"/>
    </xf>
    <xf numFmtId="0" fontId="3" fillId="3" borderId="7" xfId="0" applyFont="1" applyFill="1" applyBorder="1" applyAlignment="1" applyProtection="1">
      <alignment horizontal="center" vertical="center" justifyLastLine="1"/>
    </xf>
    <xf numFmtId="0" fontId="3" fillId="0" borderId="19" xfId="0" applyFont="1" applyFill="1" applyBorder="1" applyAlignment="1" applyProtection="1">
      <alignment horizontal="right" vertical="center" justifyLastLine="1"/>
      <protection locked="0"/>
    </xf>
    <xf numFmtId="0" fontId="9" fillId="0" borderId="26" xfId="0" applyFont="1" applyBorder="1" applyAlignment="1" applyProtection="1">
      <alignment horizontal="center" vertical="center" wrapText="1"/>
    </xf>
    <xf numFmtId="0" fontId="8" fillId="0" borderId="39" xfId="0" applyFont="1" applyBorder="1">
      <alignment vertical="center"/>
    </xf>
    <xf numFmtId="0" fontId="0" fillId="0" borderId="40" xfId="0" applyBorder="1" applyAlignment="1">
      <alignment horizontal="left" vertical="center"/>
    </xf>
    <xf numFmtId="0" fontId="0" fillId="0" borderId="30" xfId="0" applyBorder="1">
      <alignment vertical="center"/>
    </xf>
    <xf numFmtId="0" fontId="0" fillId="0" borderId="31" xfId="0" applyBorder="1">
      <alignment vertical="center"/>
    </xf>
    <xf numFmtId="0" fontId="8" fillId="0" borderId="34" xfId="0" applyFont="1" applyBorder="1">
      <alignment vertical="center"/>
    </xf>
    <xf numFmtId="0" fontId="0" fillId="0" borderId="57" xfId="0" applyBorder="1">
      <alignment vertical="center"/>
    </xf>
    <xf numFmtId="0" fontId="8" fillId="0" borderId="36" xfId="0" applyFont="1" applyBorder="1">
      <alignment vertical="center"/>
    </xf>
    <xf numFmtId="0" fontId="0" fillId="0" borderId="37" xfId="0" applyBorder="1" applyAlignment="1">
      <alignment horizontal="left" vertical="center"/>
    </xf>
    <xf numFmtId="0" fontId="0" fillId="0" borderId="48" xfId="0" applyBorder="1">
      <alignment vertical="center"/>
    </xf>
    <xf numFmtId="0" fontId="0" fillId="0" borderId="58" xfId="0" applyBorder="1">
      <alignment vertical="center"/>
    </xf>
    <xf numFmtId="0" fontId="4" fillId="4" borderId="35"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justifyLastLine="1"/>
    </xf>
    <xf numFmtId="0" fontId="3" fillId="4" borderId="35" xfId="0" applyFont="1" applyFill="1" applyBorder="1" applyAlignment="1" applyProtection="1">
      <alignment horizontal="center" vertical="center" justifyLastLine="1"/>
    </xf>
    <xf numFmtId="0" fontId="3" fillId="3" borderId="37" xfId="0" applyFont="1" applyFill="1" applyBorder="1" applyAlignment="1" applyProtection="1">
      <alignment horizontal="center" vertical="center" justifyLastLine="1"/>
    </xf>
    <xf numFmtId="0" fontId="3" fillId="4" borderId="38" xfId="0" applyFont="1" applyFill="1" applyBorder="1" applyAlignment="1" applyProtection="1">
      <alignment horizontal="center" vertical="center" justifyLastLine="1"/>
    </xf>
    <xf numFmtId="0" fontId="4" fillId="3" borderId="40" xfId="0" applyFont="1" applyFill="1" applyBorder="1" applyAlignment="1" applyProtection="1">
      <alignment horizontal="center" vertical="center" wrapText="1"/>
    </xf>
    <xf numFmtId="0" fontId="4" fillId="4" borderId="41" xfId="0" applyFont="1" applyFill="1" applyBorder="1" applyAlignment="1" applyProtection="1">
      <alignment horizontal="center" vertical="center" wrapText="1"/>
    </xf>
    <xf numFmtId="0" fontId="4" fillId="3" borderId="37" xfId="0" applyFont="1" applyFill="1" applyBorder="1" applyAlignment="1" applyProtection="1">
      <alignment horizontal="center" vertical="center" wrapText="1"/>
    </xf>
    <xf numFmtId="0" fontId="4" fillId="4" borderId="38" xfId="0" applyFont="1" applyFill="1" applyBorder="1" applyAlignment="1" applyProtection="1">
      <alignment horizontal="center" vertical="center" wrapText="1"/>
    </xf>
    <xf numFmtId="0" fontId="0" fillId="0" borderId="11" xfId="0" applyFill="1" applyBorder="1" applyProtection="1">
      <alignment vertical="center"/>
    </xf>
    <xf numFmtId="0" fontId="0" fillId="3" borderId="11" xfId="0" applyFill="1" applyBorder="1" applyProtection="1">
      <alignment vertical="center"/>
    </xf>
    <xf numFmtId="0" fontId="0" fillId="4" borderId="33" xfId="0" applyFill="1" applyBorder="1" applyProtection="1">
      <alignment vertical="center"/>
    </xf>
    <xf numFmtId="0" fontId="14" fillId="5" borderId="39" xfId="0" applyFont="1" applyFill="1" applyBorder="1" applyAlignment="1" applyProtection="1">
      <alignment horizontal="center" vertical="center"/>
    </xf>
    <xf numFmtId="0" fontId="14" fillId="5" borderId="36" xfId="0" applyFont="1" applyFill="1" applyBorder="1" applyAlignment="1" applyProtection="1">
      <alignment horizontal="center" vertical="center"/>
    </xf>
    <xf numFmtId="0" fontId="0" fillId="0" borderId="42" xfId="0" applyBorder="1" applyAlignment="1" applyProtection="1">
      <alignment horizontal="center" vertical="center"/>
    </xf>
    <xf numFmtId="0" fontId="15" fillId="5" borderId="7" xfId="0" applyFont="1" applyFill="1" applyBorder="1" applyAlignment="1" applyProtection="1">
      <alignment horizontal="center" vertical="center"/>
    </xf>
    <xf numFmtId="0" fontId="15" fillId="6" borderId="7" xfId="0" applyFont="1" applyFill="1" applyBorder="1" applyAlignment="1" applyProtection="1">
      <alignment horizontal="center" vertical="center"/>
    </xf>
    <xf numFmtId="0" fontId="15" fillId="7" borderId="7" xfId="0" applyFont="1" applyFill="1" applyBorder="1" applyAlignment="1" applyProtection="1">
      <alignment horizontal="center" vertical="center"/>
    </xf>
    <xf numFmtId="0" fontId="15" fillId="2" borderId="7" xfId="0" applyFont="1" applyFill="1" applyBorder="1" applyAlignment="1" applyProtection="1">
      <alignment horizontal="center" vertical="center"/>
    </xf>
    <xf numFmtId="0" fontId="14" fillId="6" borderId="39" xfId="0" applyFont="1" applyFill="1" applyBorder="1" applyAlignment="1" applyProtection="1">
      <alignment horizontal="center" vertical="center"/>
    </xf>
    <xf numFmtId="0" fontId="14" fillId="6" borderId="36" xfId="0" applyFont="1" applyFill="1" applyBorder="1" applyAlignment="1" applyProtection="1">
      <alignment horizontal="center" vertical="center"/>
    </xf>
    <xf numFmtId="0" fontId="14" fillId="7" borderId="39" xfId="0" applyFont="1" applyFill="1" applyBorder="1" applyAlignment="1" applyProtection="1">
      <alignment horizontal="center" vertical="center"/>
    </xf>
    <xf numFmtId="0" fontId="14" fillId="7" borderId="34" xfId="0" applyFont="1" applyFill="1" applyBorder="1" applyAlignment="1" applyProtection="1">
      <alignment horizontal="center" vertical="center"/>
    </xf>
    <xf numFmtId="0" fontId="14" fillId="7" borderId="36" xfId="0" applyFont="1" applyFill="1" applyBorder="1" applyAlignment="1" applyProtection="1">
      <alignment horizontal="center" vertical="center"/>
    </xf>
    <xf numFmtId="0" fontId="14" fillId="2" borderId="39" xfId="0" applyFont="1" applyFill="1" applyBorder="1" applyAlignment="1" applyProtection="1">
      <alignment horizontal="center" vertical="center"/>
    </xf>
    <xf numFmtId="0" fontId="14" fillId="2" borderId="34" xfId="0" applyFont="1" applyFill="1" applyBorder="1" applyAlignment="1" applyProtection="1">
      <alignment horizontal="center" vertical="center"/>
    </xf>
    <xf numFmtId="0" fontId="14" fillId="2" borderId="36" xfId="0" applyFont="1" applyFill="1" applyBorder="1" applyAlignment="1" applyProtection="1">
      <alignment horizontal="center" vertical="center"/>
    </xf>
    <xf numFmtId="0" fontId="0" fillId="0" borderId="0" xfId="0" applyAlignment="1" applyProtection="1"/>
    <xf numFmtId="0" fontId="0" fillId="0" borderId="7" xfId="0" applyBorder="1" applyAlignment="1" applyProtection="1">
      <alignment horizontal="left" vertical="center" wrapText="1"/>
    </xf>
    <xf numFmtId="0" fontId="0" fillId="0" borderId="0" xfId="0" applyAlignment="1" applyProtection="1">
      <alignment wrapText="1"/>
    </xf>
    <xf numFmtId="0" fontId="0" fillId="0" borderId="8" xfId="0" applyBorder="1" applyAlignment="1" applyProtection="1">
      <alignment horizontal="left" vertical="center" wrapText="1"/>
    </xf>
    <xf numFmtId="0" fontId="0" fillId="0" borderId="7" xfId="0" applyBorder="1" applyAlignment="1" applyProtection="1"/>
    <xf numFmtId="0" fontId="0" fillId="0" borderId="7" xfId="0" applyBorder="1" applyAlignment="1" applyProtection="1">
      <alignment wrapText="1"/>
    </xf>
    <xf numFmtId="0" fontId="0" fillId="0" borderId="24" xfId="0" applyFill="1" applyBorder="1" applyAlignment="1" applyProtection="1"/>
    <xf numFmtId="0" fontId="0" fillId="0" borderId="8" xfId="0" applyBorder="1" applyAlignment="1" applyProtection="1"/>
    <xf numFmtId="0" fontId="17" fillId="0" borderId="0" xfId="0" applyFont="1" applyFill="1" applyBorder="1" applyProtection="1">
      <alignment vertical="center"/>
    </xf>
    <xf numFmtId="0" fontId="0" fillId="0" borderId="0" xfId="0" applyFill="1" applyBorder="1" applyAlignment="1" applyProtection="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9" fillId="0" borderId="17" xfId="0" applyFont="1" applyFill="1" applyBorder="1" applyAlignment="1" applyProtection="1">
      <alignment horizontal="center" vertical="center" wrapText="1" justifyLastLine="1"/>
    </xf>
    <xf numFmtId="0" fontId="19" fillId="0" borderId="12" xfId="0" applyFont="1" applyFill="1" applyBorder="1" applyAlignment="1" applyProtection="1">
      <alignment horizontal="center" vertical="center" wrapText="1" justifyLastLine="1"/>
    </xf>
    <xf numFmtId="0" fontId="3" fillId="0" borderId="0" xfId="0" applyFont="1" applyFill="1" applyBorder="1" applyAlignment="1" applyProtection="1">
      <alignment horizontal="left" vertical="center" wrapText="1" justifyLastLine="1"/>
    </xf>
    <xf numFmtId="0" fontId="11" fillId="0" borderId="0" xfId="0" applyFont="1" applyFill="1" applyBorder="1" applyAlignment="1" applyProtection="1">
      <alignment vertical="center"/>
    </xf>
    <xf numFmtId="0" fontId="21" fillId="0" borderId="0" xfId="0" applyFont="1" applyFill="1" applyBorder="1" applyAlignment="1" applyProtection="1">
      <alignment horizontal="left" vertical="center"/>
    </xf>
    <xf numFmtId="0" fontId="18" fillId="0" borderId="25" xfId="0" applyFont="1" applyBorder="1" applyAlignment="1" applyProtection="1">
      <alignment horizontal="center" vertical="center" shrinkToFit="1"/>
    </xf>
    <xf numFmtId="0" fontId="19" fillId="3" borderId="40" xfId="0" applyFont="1" applyFill="1" applyBorder="1" applyAlignment="1" applyProtection="1">
      <alignment horizontal="center" vertical="center" shrinkToFit="1"/>
    </xf>
    <xf numFmtId="0" fontId="19" fillId="4" borderId="41" xfId="0" applyFont="1" applyFill="1" applyBorder="1" applyAlignment="1" applyProtection="1">
      <alignment horizontal="center" vertical="center" shrinkToFit="1"/>
    </xf>
    <xf numFmtId="0" fontId="0" fillId="0" borderId="60" xfId="0" applyFont="1" applyBorder="1" applyAlignment="1">
      <alignment horizontal="center" vertical="center" textRotation="255" wrapText="1"/>
    </xf>
    <xf numFmtId="0" fontId="0" fillId="0" borderId="0" xfId="0" applyFont="1" applyBorder="1">
      <alignment vertical="center"/>
    </xf>
    <xf numFmtId="0" fontId="16" fillId="0" borderId="24"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shrinkToFit="1"/>
      <protection locked="0"/>
    </xf>
    <xf numFmtId="0" fontId="0" fillId="0" borderId="62" xfId="0" applyBorder="1" applyAlignment="1">
      <alignment horizontal="center" vertical="center"/>
    </xf>
    <xf numFmtId="0" fontId="0" fillId="0" borderId="63" xfId="0" applyBorder="1">
      <alignment vertical="center"/>
    </xf>
    <xf numFmtId="0" fontId="0" fillId="0" borderId="65" xfId="0" applyBorder="1">
      <alignment vertical="center"/>
    </xf>
    <xf numFmtId="0" fontId="8" fillId="0" borderId="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43" xfId="0" applyFont="1" applyBorder="1" applyAlignment="1" applyProtection="1">
      <alignment horizontal="center" vertical="center"/>
      <protection locked="0"/>
    </xf>
    <xf numFmtId="0" fontId="0" fillId="0" borderId="44" xfId="0" applyFont="1" applyBorder="1" applyAlignment="1" applyProtection="1">
      <alignment vertical="center" wrapText="1"/>
      <protection locked="0"/>
    </xf>
    <xf numFmtId="0" fontId="0" fillId="0" borderId="0" xfId="0" applyFill="1">
      <alignment vertical="center"/>
    </xf>
    <xf numFmtId="0" fontId="0" fillId="0" borderId="0" xfId="0" applyBorder="1" applyProtection="1">
      <alignment vertical="center"/>
    </xf>
    <xf numFmtId="0" fontId="0" fillId="0" borderId="1" xfId="0" applyBorder="1" applyProtection="1">
      <alignment vertical="center"/>
    </xf>
    <xf numFmtId="0" fontId="0" fillId="0" borderId="2" xfId="0" applyFill="1" applyBorder="1">
      <alignment vertical="center"/>
    </xf>
    <xf numFmtId="0" fontId="0" fillId="0" borderId="3" xfId="0" applyFill="1" applyBorder="1">
      <alignment vertical="center"/>
    </xf>
    <xf numFmtId="0" fontId="0" fillId="0" borderId="3" xfId="0" applyFill="1" applyBorder="1" applyProtection="1">
      <alignment vertical="center"/>
    </xf>
    <xf numFmtId="0" fontId="0" fillId="0" borderId="4" xfId="0" applyFill="1" applyBorder="1" applyProtection="1">
      <alignment vertical="center"/>
    </xf>
    <xf numFmtId="0" fontId="0" fillId="0" borderId="5" xfId="0" applyFill="1" applyBorder="1">
      <alignment vertical="center"/>
    </xf>
    <xf numFmtId="0" fontId="0" fillId="0" borderId="21" xfId="0" applyFill="1" applyBorder="1">
      <alignment vertical="center"/>
    </xf>
    <xf numFmtId="0" fontId="8" fillId="0" borderId="0" xfId="0" applyFont="1" applyBorder="1" applyAlignment="1" applyProtection="1">
      <alignment horizontal="center" vertical="center"/>
    </xf>
    <xf numFmtId="0" fontId="8" fillId="0" borderId="70" xfId="0" applyFont="1" applyBorder="1" applyAlignment="1" applyProtection="1">
      <alignment horizontal="center" vertical="center"/>
    </xf>
    <xf numFmtId="0" fontId="14" fillId="6" borderId="30" xfId="0" applyFont="1" applyFill="1" applyBorder="1" applyAlignment="1" applyProtection="1">
      <alignment horizontal="right" vertical="center"/>
    </xf>
    <xf numFmtId="0" fontId="14" fillId="6" borderId="48" xfId="0" applyFont="1" applyFill="1" applyBorder="1" applyAlignment="1" applyProtection="1">
      <alignment horizontal="right" vertical="center"/>
    </xf>
    <xf numFmtId="0" fontId="14" fillId="7" borderId="30" xfId="0" applyFont="1" applyFill="1" applyBorder="1" applyAlignment="1" applyProtection="1">
      <alignment horizontal="right" vertical="center"/>
    </xf>
    <xf numFmtId="0" fontId="14" fillId="7" borderId="10" xfId="0" applyFont="1" applyFill="1" applyBorder="1" applyAlignment="1" applyProtection="1">
      <alignment horizontal="right" vertical="center"/>
    </xf>
    <xf numFmtId="0" fontId="14" fillId="7" borderId="48" xfId="0" applyFont="1" applyFill="1" applyBorder="1" applyAlignment="1" applyProtection="1">
      <alignment horizontal="right" vertical="center"/>
    </xf>
    <xf numFmtId="0" fontId="14" fillId="2" borderId="30" xfId="0" applyFont="1" applyFill="1" applyBorder="1" applyAlignment="1" applyProtection="1">
      <alignment horizontal="right" vertical="center"/>
    </xf>
    <xf numFmtId="0" fontId="14" fillId="2" borderId="10" xfId="0" applyFont="1" applyFill="1" applyBorder="1" applyAlignment="1" applyProtection="1">
      <alignment horizontal="right" vertical="center"/>
    </xf>
    <xf numFmtId="0" fontId="14" fillId="2" borderId="48" xfId="0" applyFont="1" applyFill="1" applyBorder="1" applyAlignment="1" applyProtection="1">
      <alignment horizontal="right" vertical="center"/>
    </xf>
    <xf numFmtId="0" fontId="0" fillId="0" borderId="0" xfId="0" applyAlignment="1" applyProtection="1">
      <alignment horizontal="right" vertical="center" wrapText="1"/>
      <protection locked="0"/>
    </xf>
    <xf numFmtId="0" fontId="0" fillId="0" borderId="25" xfId="0" applyBorder="1">
      <alignment vertical="center"/>
    </xf>
    <xf numFmtId="0" fontId="0" fillId="0" borderId="25" xfId="0" applyBorder="1" applyProtection="1">
      <alignment vertical="center"/>
      <protection locked="0"/>
    </xf>
    <xf numFmtId="0" fontId="4" fillId="0" borderId="8"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3" fillId="0" borderId="19" xfId="0" applyFont="1" applyFill="1" applyBorder="1" applyAlignment="1" applyProtection="1">
      <alignment horizontal="right" vertical="center" shrinkToFit="1"/>
      <protection locked="0"/>
    </xf>
    <xf numFmtId="0" fontId="3" fillId="0" borderId="14" xfId="0" applyFont="1" applyFill="1" applyBorder="1" applyAlignment="1" applyProtection="1">
      <alignment horizontal="right" vertical="center" shrinkToFit="1"/>
      <protection locked="0"/>
    </xf>
    <xf numFmtId="0" fontId="3" fillId="0" borderId="20" xfId="0" applyFont="1" applyFill="1" applyBorder="1" applyAlignment="1" applyProtection="1">
      <alignment horizontal="right" vertical="center" shrinkToFit="1"/>
      <protection locked="0"/>
    </xf>
    <xf numFmtId="0" fontId="3" fillId="0" borderId="15" xfId="0" applyFont="1" applyFill="1" applyBorder="1" applyAlignment="1" applyProtection="1">
      <alignment horizontal="right" vertical="center" shrinkToFit="1"/>
      <protection locked="0"/>
    </xf>
    <xf numFmtId="0" fontId="5" fillId="0" borderId="23" xfId="0" applyFont="1" applyFill="1" applyBorder="1" applyAlignment="1" applyProtection="1">
      <alignment vertical="top" wrapText="1" justifyLastLine="1"/>
      <protection locked="0"/>
    </xf>
    <xf numFmtId="0" fontId="5" fillId="0" borderId="10" xfId="0" applyFont="1" applyFill="1" applyBorder="1" applyAlignment="1" applyProtection="1">
      <alignment vertical="top" wrapText="1" justifyLastLine="1"/>
      <protection locked="0"/>
    </xf>
    <xf numFmtId="0" fontId="5" fillId="0" borderId="9" xfId="0" applyFont="1" applyFill="1" applyBorder="1" applyAlignment="1" applyProtection="1">
      <alignment vertical="top" wrapText="1" justifyLastLine="1"/>
      <protection locked="0"/>
    </xf>
    <xf numFmtId="0" fontId="0" fillId="0" borderId="7" xfId="0"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9" xfId="0" applyFill="1" applyBorder="1" applyAlignment="1" applyProtection="1">
      <alignment horizontal="center" vertical="center"/>
    </xf>
    <xf numFmtId="0" fontId="3" fillId="0" borderId="14" xfId="0" applyFont="1" applyFill="1" applyBorder="1" applyAlignment="1" applyProtection="1">
      <alignment horizontal="right" vertical="center" justifyLastLine="1"/>
      <protection locked="0"/>
    </xf>
    <xf numFmtId="0" fontId="3" fillId="0" borderId="20" xfId="0" applyFont="1" applyFill="1" applyBorder="1" applyAlignment="1" applyProtection="1">
      <alignment horizontal="right" vertical="center" justifyLastLine="1"/>
      <protection locked="0"/>
    </xf>
    <xf numFmtId="0" fontId="3" fillId="0" borderId="15" xfId="0" applyFont="1" applyFill="1" applyBorder="1" applyAlignment="1" applyProtection="1">
      <alignment horizontal="right" vertical="center" justifyLastLine="1"/>
      <protection locked="0"/>
    </xf>
    <xf numFmtId="0" fontId="5" fillId="0" borderId="8" xfId="0" applyFont="1" applyFill="1" applyBorder="1" applyAlignment="1" applyProtection="1">
      <alignment vertical="top" wrapText="1" justifyLastLine="1"/>
      <protection locked="0"/>
    </xf>
    <xf numFmtId="0" fontId="5" fillId="0" borderId="16" xfId="0" applyFont="1" applyFill="1" applyBorder="1" applyAlignment="1" applyProtection="1">
      <alignment vertical="top" wrapText="1" justifyLastLine="1"/>
      <protection locked="0"/>
    </xf>
    <xf numFmtId="0" fontId="5" fillId="0" borderId="23" xfId="0" applyFont="1" applyFill="1" applyBorder="1" applyAlignment="1" applyProtection="1">
      <alignment vertical="top" justifyLastLine="1"/>
      <protection locked="0"/>
    </xf>
    <xf numFmtId="0" fontId="5" fillId="0" borderId="10" xfId="0" applyFont="1" applyFill="1" applyBorder="1" applyAlignment="1" applyProtection="1">
      <alignment vertical="top" justifyLastLine="1"/>
      <protection locked="0"/>
    </xf>
    <xf numFmtId="0" fontId="5" fillId="0" borderId="9" xfId="0" applyFont="1" applyFill="1" applyBorder="1" applyAlignment="1" applyProtection="1">
      <alignment vertical="top" justifyLastLine="1"/>
      <protection locked="0"/>
    </xf>
    <xf numFmtId="0" fontId="5" fillId="0" borderId="7" xfId="0" applyFont="1" applyFill="1" applyBorder="1" applyAlignment="1" applyProtection="1">
      <alignment vertical="top" wrapText="1" justifyLastLine="1"/>
      <protection locked="0"/>
    </xf>
    <xf numFmtId="0" fontId="19" fillId="0" borderId="17" xfId="0" applyFont="1" applyFill="1" applyBorder="1" applyAlignment="1" applyProtection="1">
      <alignment horizontal="center" vertical="center" wrapText="1" shrinkToFit="1"/>
    </xf>
    <xf numFmtId="0" fontId="19" fillId="0" borderId="17" xfId="0" applyFont="1" applyFill="1" applyBorder="1" applyAlignment="1" applyProtection="1">
      <alignment horizontal="center" vertical="center" shrinkToFit="1"/>
    </xf>
    <xf numFmtId="0" fontId="19" fillId="0" borderId="12" xfId="0" applyFont="1" applyFill="1" applyBorder="1" applyAlignment="1" applyProtection="1">
      <alignment horizontal="center" vertical="center" wrapText="1" shrinkToFit="1"/>
    </xf>
    <xf numFmtId="0" fontId="19" fillId="0" borderId="18" xfId="0" applyFont="1" applyFill="1" applyBorder="1" applyAlignment="1" applyProtection="1">
      <alignment horizontal="center" vertical="center" shrinkToFit="1"/>
    </xf>
    <xf numFmtId="0" fontId="19" fillId="0" borderId="13"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2" xfId="0" applyFont="1" applyFill="1" applyBorder="1" applyAlignment="1" applyProtection="1">
      <alignment horizontal="center" vertical="center" wrapText="1" justifyLastLine="1"/>
    </xf>
    <xf numFmtId="0" fontId="19" fillId="0" borderId="18" xfId="0" applyFont="1" applyFill="1" applyBorder="1" applyAlignment="1" applyProtection="1">
      <alignment horizontal="center" vertical="center" wrapText="1" justifyLastLine="1"/>
    </xf>
    <xf numFmtId="0" fontId="19" fillId="0" borderId="13" xfId="0" applyFont="1" applyFill="1" applyBorder="1" applyAlignment="1" applyProtection="1">
      <alignment horizontal="center" vertical="center" wrapText="1" justifyLastLine="1"/>
    </xf>
    <xf numFmtId="0" fontId="19" fillId="0" borderId="7" xfId="0" applyFont="1" applyFill="1" applyBorder="1" applyAlignment="1" applyProtection="1">
      <alignment horizontal="center" vertical="center" shrinkToFit="1"/>
    </xf>
    <xf numFmtId="0" fontId="18" fillId="0" borderId="23"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2" fillId="0" borderId="10"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4" fillId="0" borderId="5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3" fillId="0" borderId="8" xfId="0" applyFont="1" applyFill="1" applyBorder="1" applyAlignment="1" applyProtection="1">
      <alignment horizontal="left" vertical="center" shrinkToFit="1"/>
    </xf>
    <xf numFmtId="0" fontId="3" fillId="0" borderId="10"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18" fillId="0" borderId="30" xfId="0" applyFont="1" applyFill="1" applyBorder="1" applyAlignment="1" applyProtection="1">
      <alignment horizontal="left" vertical="center" wrapText="1" shrinkToFit="1"/>
    </xf>
    <xf numFmtId="0" fontId="18" fillId="0" borderId="45" xfId="0" applyFont="1" applyFill="1" applyBorder="1" applyAlignment="1" applyProtection="1">
      <alignment horizontal="left" vertical="center" wrapText="1" shrinkToFit="1"/>
    </xf>
    <xf numFmtId="0" fontId="3" fillId="0" borderId="47" xfId="0" applyFont="1" applyFill="1" applyBorder="1" applyAlignment="1" applyProtection="1">
      <alignment horizontal="left" vertical="center" wrapText="1" justifyLastLine="1"/>
    </xf>
    <xf numFmtId="0" fontId="3" fillId="0" borderId="48" xfId="0" applyFont="1" applyFill="1" applyBorder="1" applyAlignment="1" applyProtection="1">
      <alignment horizontal="left" vertical="center" wrapText="1" justifyLastLine="1"/>
    </xf>
    <xf numFmtId="0" fontId="3" fillId="0" borderId="49" xfId="0" applyFont="1" applyFill="1" applyBorder="1" applyAlignment="1" applyProtection="1">
      <alignment horizontal="left" vertical="center" wrapText="1" justifyLastLine="1"/>
    </xf>
    <xf numFmtId="0" fontId="3" fillId="0" borderId="44" xfId="0" applyFont="1" applyFill="1" applyBorder="1" applyAlignment="1" applyProtection="1">
      <alignment horizontal="left" vertical="center" wrapText="1" justifyLastLine="1"/>
    </xf>
    <xf numFmtId="0" fontId="3" fillId="0" borderId="30" xfId="0" applyFont="1" applyFill="1" applyBorder="1" applyAlignment="1" applyProtection="1">
      <alignment horizontal="left" vertical="center" wrapText="1" justifyLastLine="1"/>
    </xf>
    <xf numFmtId="0" fontId="3" fillId="0" borderId="45" xfId="0" applyFont="1" applyFill="1" applyBorder="1" applyAlignment="1" applyProtection="1">
      <alignment horizontal="left" vertical="center" wrapText="1" justifyLastLine="1"/>
    </xf>
    <xf numFmtId="0" fontId="3" fillId="0" borderId="44" xfId="0" applyFont="1" applyFill="1" applyBorder="1" applyAlignment="1" applyProtection="1">
      <alignment horizontal="left" vertical="center" shrinkToFit="1"/>
    </xf>
    <xf numFmtId="0" fontId="3" fillId="0" borderId="30" xfId="0" applyFont="1" applyFill="1" applyBorder="1" applyAlignment="1" applyProtection="1">
      <alignment horizontal="left" vertical="center" shrinkToFit="1"/>
    </xf>
    <xf numFmtId="0" fontId="3" fillId="0" borderId="45" xfId="0" applyFont="1" applyFill="1" applyBorder="1" applyAlignment="1" applyProtection="1">
      <alignment horizontal="left" vertical="center" shrinkToFit="1"/>
    </xf>
    <xf numFmtId="0" fontId="3" fillId="0" borderId="47" xfId="0" applyFont="1" applyFill="1" applyBorder="1" applyAlignment="1" applyProtection="1">
      <alignment horizontal="left" vertical="center" shrinkToFit="1"/>
    </xf>
    <xf numFmtId="0" fontId="3" fillId="0" borderId="48" xfId="0" applyFont="1" applyFill="1" applyBorder="1" applyAlignment="1" applyProtection="1">
      <alignment horizontal="left" vertical="center" shrinkToFit="1"/>
    </xf>
    <xf numFmtId="0" fontId="3" fillId="0" borderId="49" xfId="0" applyFont="1" applyFill="1" applyBorder="1" applyAlignment="1" applyProtection="1">
      <alignment horizontal="left" vertical="center" shrinkToFit="1"/>
    </xf>
    <xf numFmtId="0" fontId="18" fillId="0" borderId="2" xfId="0" applyFont="1" applyFill="1" applyBorder="1" applyAlignment="1" applyProtection="1">
      <alignment horizontal="distributed" vertical="center" wrapText="1" indent="1" shrinkToFit="1"/>
    </xf>
    <xf numFmtId="0" fontId="18" fillId="0" borderId="3" xfId="0" applyFont="1" applyFill="1" applyBorder="1" applyAlignment="1" applyProtection="1">
      <alignment horizontal="distributed" vertical="center" wrapText="1" indent="1" shrinkToFit="1"/>
    </xf>
    <xf numFmtId="0" fontId="18" fillId="0" borderId="4" xfId="0" applyFont="1" applyFill="1" applyBorder="1" applyAlignment="1" applyProtection="1">
      <alignment horizontal="distributed" vertical="center" wrapText="1" indent="1" shrinkToFit="1"/>
    </xf>
    <xf numFmtId="0" fontId="18" fillId="0" borderId="21" xfId="0" applyFont="1" applyFill="1" applyBorder="1" applyAlignment="1" applyProtection="1">
      <alignment horizontal="distributed" vertical="center" wrapText="1" indent="1" shrinkToFit="1"/>
    </xf>
    <xf numFmtId="0" fontId="18" fillId="0" borderId="1" xfId="0" applyFont="1" applyFill="1" applyBorder="1" applyAlignment="1" applyProtection="1">
      <alignment horizontal="distributed" vertical="center" wrapText="1" indent="1" shrinkToFit="1"/>
    </xf>
    <xf numFmtId="0" fontId="18" fillId="0" borderId="22" xfId="0" applyFont="1" applyFill="1" applyBorder="1" applyAlignment="1" applyProtection="1">
      <alignment horizontal="distributed" vertical="center" wrapText="1" indent="1" shrinkToFit="1"/>
    </xf>
    <xf numFmtId="0" fontId="20" fillId="5" borderId="8" xfId="0" applyFont="1" applyFill="1" applyBorder="1" applyAlignment="1" applyProtection="1">
      <alignment horizontal="left" vertical="center" wrapText="1" justifyLastLine="1"/>
    </xf>
    <xf numFmtId="0" fontId="20" fillId="5" borderId="10" xfId="0" applyFont="1" applyFill="1" applyBorder="1" applyAlignment="1" applyProtection="1">
      <alignment horizontal="left" vertical="center" wrapText="1" justifyLastLine="1"/>
    </xf>
    <xf numFmtId="0" fontId="20" fillId="5" borderId="9" xfId="0" applyFont="1" applyFill="1" applyBorder="1" applyAlignment="1" applyProtection="1">
      <alignment horizontal="left" vertical="center" wrapText="1" justifyLastLine="1"/>
    </xf>
    <xf numFmtId="0" fontId="20" fillId="6" borderId="8" xfId="0" applyFont="1" applyFill="1" applyBorder="1" applyAlignment="1" applyProtection="1">
      <alignment horizontal="left" vertical="center" wrapText="1" justifyLastLine="1"/>
    </xf>
    <xf numFmtId="0" fontId="20" fillId="6" borderId="10" xfId="0" applyFont="1" applyFill="1" applyBorder="1" applyAlignment="1" applyProtection="1">
      <alignment horizontal="left" vertical="center" wrapText="1" justifyLastLine="1"/>
    </xf>
    <xf numFmtId="0" fontId="20" fillId="6" borderId="9" xfId="0" applyFont="1" applyFill="1" applyBorder="1" applyAlignment="1" applyProtection="1">
      <alignment horizontal="left" vertical="center" wrapText="1" justifyLastLine="1"/>
    </xf>
    <xf numFmtId="0" fontId="20" fillId="7" borderId="8" xfId="0" applyFont="1" applyFill="1" applyBorder="1" applyAlignment="1" applyProtection="1">
      <alignment horizontal="left" vertical="center" wrapText="1" justifyLastLine="1"/>
    </xf>
    <xf numFmtId="0" fontId="20" fillId="7" borderId="10" xfId="0" applyFont="1" applyFill="1" applyBorder="1" applyAlignment="1" applyProtection="1">
      <alignment horizontal="left" vertical="center" wrapText="1" justifyLastLine="1"/>
    </xf>
    <xf numFmtId="0" fontId="20" fillId="7" borderId="9" xfId="0" applyFont="1" applyFill="1" applyBorder="1" applyAlignment="1" applyProtection="1">
      <alignment horizontal="left" vertical="center" wrapText="1" justifyLastLine="1"/>
    </xf>
    <xf numFmtId="0" fontId="20" fillId="2" borderId="8" xfId="0" applyFont="1" applyFill="1" applyBorder="1" applyAlignment="1" applyProtection="1">
      <alignment horizontal="left" vertical="center" wrapText="1" justifyLastLine="1"/>
    </xf>
    <xf numFmtId="0" fontId="20" fillId="2" borderId="10" xfId="0" applyFont="1" applyFill="1" applyBorder="1" applyAlignment="1" applyProtection="1">
      <alignment horizontal="left" vertical="center" wrapText="1" justifyLastLine="1"/>
    </xf>
    <xf numFmtId="0" fontId="20" fillId="2" borderId="9" xfId="0" applyFont="1" applyFill="1" applyBorder="1" applyAlignment="1" applyProtection="1">
      <alignment horizontal="left" vertical="center" wrapText="1" justifyLastLine="1"/>
    </xf>
    <xf numFmtId="0" fontId="3" fillId="0" borderId="7" xfId="0" applyFont="1" applyFill="1" applyBorder="1" applyAlignment="1" applyProtection="1">
      <alignment horizontal="left" vertical="top" wrapText="1" justifyLastLine="1"/>
    </xf>
    <xf numFmtId="0" fontId="18" fillId="0" borderId="8" xfId="0" applyFont="1" applyFill="1" applyBorder="1" applyAlignment="1" applyProtection="1">
      <alignment horizontal="left" vertical="center" wrapText="1" justifyLastLine="1"/>
    </xf>
    <xf numFmtId="0" fontId="18" fillId="0" borderId="10" xfId="0" applyFont="1" applyFill="1" applyBorder="1" applyAlignment="1" applyProtection="1">
      <alignment horizontal="left" vertical="center" wrapText="1" justifyLastLine="1"/>
    </xf>
    <xf numFmtId="0" fontId="18" fillId="0" borderId="9" xfId="0" applyFont="1" applyFill="1" applyBorder="1" applyAlignment="1" applyProtection="1">
      <alignment horizontal="left" vertical="center" wrapText="1" justifyLastLine="1"/>
    </xf>
    <xf numFmtId="0" fontId="18" fillId="0" borderId="8" xfId="0" applyFont="1" applyFill="1" applyBorder="1" applyAlignment="1" applyProtection="1">
      <alignment horizontal="center" vertical="center"/>
    </xf>
    <xf numFmtId="0" fontId="18" fillId="0" borderId="8" xfId="0" applyFont="1" applyFill="1" applyBorder="1" applyAlignment="1" applyProtection="1">
      <alignment horizontal="center" vertical="center" wrapText="1" justifyLastLine="1"/>
    </xf>
    <xf numFmtId="0" fontId="18" fillId="0" borderId="10" xfId="0" applyFont="1" applyFill="1" applyBorder="1" applyAlignment="1" applyProtection="1">
      <alignment horizontal="center" vertical="center" wrapText="1" justifyLastLine="1"/>
    </xf>
    <xf numFmtId="0" fontId="18" fillId="0" borderId="9" xfId="0" applyFont="1" applyFill="1" applyBorder="1" applyAlignment="1" applyProtection="1">
      <alignment horizontal="center" vertical="center" wrapText="1" justifyLastLine="1"/>
    </xf>
    <xf numFmtId="0" fontId="18" fillId="0" borderId="16" xfId="0" applyFont="1" applyFill="1" applyBorder="1" applyAlignment="1" applyProtection="1">
      <alignment horizontal="center" vertical="center"/>
    </xf>
    <xf numFmtId="0" fontId="14" fillId="2" borderId="68" xfId="0" applyFont="1" applyFill="1" applyBorder="1" applyAlignment="1" applyProtection="1">
      <alignment horizontal="center" vertical="center"/>
    </xf>
    <xf numFmtId="0" fontId="14" fillId="2" borderId="42" xfId="0" applyFont="1" applyFill="1" applyBorder="1" applyAlignment="1" applyProtection="1">
      <alignment horizontal="center" vertical="center"/>
    </xf>
    <xf numFmtId="0" fontId="14" fillId="2" borderId="61" xfId="0" applyFont="1" applyFill="1" applyBorder="1" applyAlignment="1" applyProtection="1">
      <alignment horizontal="center" vertical="center"/>
    </xf>
    <xf numFmtId="0" fontId="21" fillId="0" borderId="50" xfId="0" applyFont="1" applyFill="1" applyBorder="1" applyAlignment="1" applyProtection="1">
      <alignment horizontal="right" vertical="center"/>
      <protection locked="0"/>
    </xf>
    <xf numFmtId="0" fontId="18" fillId="0" borderId="26" xfId="0" applyFont="1" applyFill="1" applyBorder="1" applyAlignment="1" applyProtection="1">
      <alignment horizontal="left" vertical="center" wrapText="1" justifyLastLine="1"/>
    </xf>
    <xf numFmtId="0" fontId="18" fillId="0" borderId="27" xfId="0" applyFont="1" applyFill="1" applyBorder="1" applyAlignment="1" applyProtection="1">
      <alignment horizontal="left" vertical="center" wrapText="1" justifyLastLine="1"/>
    </xf>
    <xf numFmtId="0" fontId="18" fillId="0" borderId="59" xfId="0" applyFont="1" applyFill="1" applyBorder="1" applyAlignment="1" applyProtection="1">
      <alignment horizontal="left" vertical="center" wrapText="1" justifyLastLine="1"/>
    </xf>
    <xf numFmtId="0" fontId="14" fillId="7" borderId="68" xfId="0" applyFont="1" applyFill="1" applyBorder="1" applyAlignment="1" applyProtection="1">
      <alignment horizontal="center" vertical="center"/>
    </xf>
    <xf numFmtId="0" fontId="14" fillId="7" borderId="42" xfId="0" applyFont="1" applyFill="1" applyBorder="1" applyAlignment="1" applyProtection="1">
      <alignment horizontal="center" vertical="center"/>
    </xf>
    <xf numFmtId="0" fontId="14" fillId="7" borderId="61" xfId="0" applyFont="1" applyFill="1" applyBorder="1" applyAlignment="1" applyProtection="1">
      <alignment horizontal="center" vertical="center"/>
    </xf>
    <xf numFmtId="0" fontId="18" fillId="0" borderId="71" xfId="0" applyFont="1" applyBorder="1" applyAlignment="1" applyProtection="1">
      <alignment horizontal="center" vertical="center" wrapText="1" shrinkToFit="1"/>
    </xf>
    <xf numFmtId="0" fontId="18" fillId="0" borderId="46" xfId="0" applyFont="1" applyBorder="1" applyAlignment="1" applyProtection="1">
      <alignment horizontal="center" vertical="center" shrinkToFit="1"/>
    </xf>
    <xf numFmtId="0" fontId="18" fillId="0" borderId="26" xfId="0" applyFont="1" applyBorder="1" applyAlignment="1" applyProtection="1">
      <alignment horizontal="center" vertical="center" shrinkToFit="1"/>
    </xf>
    <xf numFmtId="0" fontId="18" fillId="0" borderId="28" xfId="0" applyFont="1" applyBorder="1" applyAlignment="1" applyProtection="1">
      <alignment horizontal="center" vertical="center" shrinkToFit="1"/>
    </xf>
    <xf numFmtId="0" fontId="14" fillId="5" borderId="29" xfId="0" applyFont="1" applyFill="1" applyBorder="1" applyAlignment="1" applyProtection="1">
      <alignment horizontal="center" vertical="center"/>
    </xf>
    <xf numFmtId="0" fontId="14" fillId="5" borderId="45" xfId="0" applyFont="1" applyFill="1" applyBorder="1" applyAlignment="1" applyProtection="1">
      <alignment horizontal="center" vertical="center"/>
    </xf>
    <xf numFmtId="0" fontId="14" fillId="5" borderId="72" xfId="0" applyFont="1" applyFill="1" applyBorder="1" applyAlignment="1" applyProtection="1">
      <alignment horizontal="center" vertical="center"/>
    </xf>
    <xf numFmtId="0" fontId="14" fillId="5" borderId="49" xfId="0" applyFont="1" applyFill="1" applyBorder="1" applyAlignment="1" applyProtection="1">
      <alignment horizontal="center" vertical="center"/>
    </xf>
    <xf numFmtId="0" fontId="14" fillId="6" borderId="68" xfId="0" applyFont="1" applyFill="1" applyBorder="1" applyAlignment="1" applyProtection="1">
      <alignment horizontal="center" vertical="center"/>
    </xf>
    <xf numFmtId="0" fontId="14" fillId="6" borderId="61" xfId="0" applyFont="1" applyFill="1" applyBorder="1" applyAlignment="1" applyProtection="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0" fillId="0" borderId="55" xfId="0" applyBorder="1" applyAlignment="1">
      <alignment horizontal="center" vertical="center" textRotation="255"/>
    </xf>
    <xf numFmtId="0" fontId="0" fillId="0" borderId="45" xfId="0" applyBorder="1" applyAlignment="1">
      <alignment horizontal="center" vertical="center" textRotation="255" wrapText="1"/>
    </xf>
    <xf numFmtId="0" fontId="0" fillId="0" borderId="40" xfId="0" applyBorder="1" applyAlignment="1">
      <alignment horizontal="center" vertical="center" textRotation="255" wrapText="1"/>
    </xf>
    <xf numFmtId="0" fontId="0" fillId="0" borderId="49" xfId="0" applyBorder="1" applyAlignment="1">
      <alignment horizontal="center" vertical="center" textRotation="255" wrapText="1"/>
    </xf>
    <xf numFmtId="0" fontId="0" fillId="0" borderId="37"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30" xfId="0" applyBorder="1" applyAlignment="1">
      <alignment horizontal="center" vertical="center" textRotation="255"/>
    </xf>
    <xf numFmtId="0" fontId="0" fillId="0" borderId="10" xfId="0" applyBorder="1" applyAlignment="1">
      <alignment horizontal="center" vertical="center" textRotation="255"/>
    </xf>
    <xf numFmtId="0" fontId="0" fillId="0" borderId="48" xfId="0" applyBorder="1" applyAlignment="1">
      <alignment horizontal="center" vertical="center" textRotation="255"/>
    </xf>
    <xf numFmtId="0" fontId="0" fillId="0" borderId="39" xfId="0" applyBorder="1" applyAlignment="1">
      <alignment horizontal="center" vertical="center" textRotation="255"/>
    </xf>
    <xf numFmtId="0" fontId="0" fillId="0" borderId="34" xfId="0" applyBorder="1" applyAlignment="1">
      <alignment horizontal="center" vertical="center" textRotation="255"/>
    </xf>
    <xf numFmtId="0" fontId="0" fillId="0" borderId="36" xfId="0" applyBorder="1" applyAlignment="1">
      <alignment horizontal="center" vertical="center" textRotation="255"/>
    </xf>
    <xf numFmtId="0" fontId="0" fillId="0" borderId="39" xfId="0" applyBorder="1" applyAlignment="1">
      <alignment horizontal="center" vertical="center" textRotation="255" wrapText="1"/>
    </xf>
    <xf numFmtId="0" fontId="0" fillId="0" borderId="34"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0" borderId="30" xfId="0" applyFont="1" applyBorder="1" applyAlignment="1">
      <alignment horizontal="left" vertical="center"/>
    </xf>
    <xf numFmtId="0" fontId="0" fillId="0" borderId="45" xfId="0" applyFont="1" applyBorder="1" applyAlignment="1">
      <alignment horizontal="left" vertical="center"/>
    </xf>
    <xf numFmtId="0" fontId="0" fillId="0" borderId="48" xfId="0" applyFont="1" applyBorder="1" applyAlignment="1">
      <alignment horizontal="left" vertical="center"/>
    </xf>
    <xf numFmtId="0" fontId="0" fillId="0" borderId="49" xfId="0" applyFont="1" applyBorder="1" applyAlignment="1">
      <alignment horizontal="left" vertical="center"/>
    </xf>
    <xf numFmtId="0" fontId="12" fillId="0" borderId="27" xfId="0" applyFont="1" applyBorder="1" applyAlignment="1">
      <alignment horizontal="center" vertical="center"/>
    </xf>
    <xf numFmtId="0" fontId="12" fillId="0" borderId="59" xfId="0" applyFont="1" applyBorder="1" applyAlignment="1">
      <alignment horizontal="center" vertical="center"/>
    </xf>
    <xf numFmtId="0" fontId="0" fillId="0" borderId="51" xfId="0" applyFont="1" applyBorder="1" applyAlignment="1">
      <alignment horizontal="center" vertical="center" textRotation="255" wrapText="1"/>
    </xf>
    <xf numFmtId="0" fontId="0" fillId="0" borderId="60" xfId="0" applyFont="1" applyBorder="1" applyAlignment="1">
      <alignment horizontal="center" vertical="center" textRotation="255" wrapText="1"/>
    </xf>
    <xf numFmtId="0" fontId="0" fillId="0" borderId="52" xfId="0" applyFont="1" applyBorder="1" applyAlignment="1">
      <alignment horizontal="center" vertical="center" textRotation="255" wrapText="1"/>
    </xf>
    <xf numFmtId="0" fontId="12" fillId="0" borderId="69" xfId="0" applyFont="1" applyBorder="1" applyAlignment="1" applyProtection="1">
      <alignment horizontal="center" vertical="center"/>
      <protection locked="0"/>
    </xf>
    <xf numFmtId="0" fontId="12" fillId="0" borderId="64" xfId="0" applyFont="1" applyBorder="1" applyAlignment="1" applyProtection="1">
      <alignment horizontal="center" vertical="center"/>
      <protection locked="0"/>
    </xf>
    <xf numFmtId="0" fontId="12" fillId="0" borderId="69" xfId="0" applyFont="1" applyBorder="1" applyAlignment="1">
      <alignment horizontal="center" vertical="center" wrapText="1"/>
    </xf>
    <xf numFmtId="0" fontId="12" fillId="0" borderId="64"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1" xfId="0" applyFont="1" applyBorder="1" applyAlignment="1">
      <alignment horizontal="center" vertical="center" wrapText="1"/>
    </xf>
    <xf numFmtId="0" fontId="0" fillId="0" borderId="32" xfId="0" applyBorder="1" applyAlignment="1" applyProtection="1">
      <alignment horizontal="center" vertical="center" wrapText="1"/>
      <protection locked="0"/>
    </xf>
    <xf numFmtId="0" fontId="0" fillId="0" borderId="61" xfId="0" applyBorder="1" applyAlignment="1" applyProtection="1">
      <alignment horizontal="center" vertical="center" wrapText="1"/>
      <protection locked="0"/>
    </xf>
    <xf numFmtId="0" fontId="12" fillId="0" borderId="66" xfId="0" applyFont="1" applyBorder="1" applyAlignment="1">
      <alignment horizontal="center" vertical="center"/>
    </xf>
    <xf numFmtId="0" fontId="12" fillId="0" borderId="67" xfId="0" applyFont="1" applyBorder="1" applyAlignment="1">
      <alignment horizontal="center" vertical="center"/>
    </xf>
  </cellXfs>
  <cellStyles count="1">
    <cellStyle name="標準" xfId="0" builtinId="0"/>
  </cellStyles>
  <dxfs count="8">
    <dxf>
      <fill>
        <patternFill>
          <bgColor rgb="FFBAFEBC"/>
        </patternFill>
      </fill>
    </dxf>
    <dxf>
      <fill>
        <patternFill>
          <bgColor rgb="FF98F2FE"/>
        </patternFill>
      </fill>
    </dxf>
    <dxf>
      <fill>
        <patternFill>
          <bgColor rgb="FFFFF0B9"/>
        </patternFill>
      </fill>
    </dxf>
    <dxf>
      <fill>
        <patternFill>
          <bgColor rgb="FFFFB7AF"/>
        </patternFill>
      </fill>
    </dxf>
    <dxf>
      <fill>
        <patternFill>
          <bgColor theme="5" tint="0.59996337778862885"/>
        </patternFill>
      </fill>
    </dxf>
    <dxf>
      <fill>
        <patternFill>
          <bgColor theme="7" tint="0.79998168889431442"/>
        </patternFill>
      </fill>
    </dxf>
    <dxf>
      <fill>
        <patternFill>
          <bgColor rgb="FF85EBFF"/>
        </patternFill>
      </fill>
    </dxf>
    <dxf>
      <fill>
        <patternFill>
          <bgColor rgb="FFB9FFC6"/>
        </patternFill>
      </fill>
    </dxf>
  </dxfs>
  <tableStyles count="0" defaultTableStyle="TableStyleMedium2" defaultPivotStyle="PivotStyleLight16"/>
  <colors>
    <mruColors>
      <color rgb="FFFFF2CD"/>
      <color rgb="FFFFFFB9"/>
      <color rgb="FF85EBFF"/>
      <color rgb="FFFF00FF"/>
      <color rgb="FFB7D4FF"/>
      <color rgb="FFFFBDBD"/>
      <color rgb="FFFFC9E8"/>
      <color rgb="FFFFF0C9"/>
      <color rgb="FFC1F8FF"/>
      <color rgb="FFB9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charts/_rels/chart2.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61484930699591"/>
          <c:y val="0.13333989501312341"/>
          <c:w val="0.6361388424936808"/>
          <c:h val="0.69812992125984263"/>
        </c:manualLayout>
      </c:layout>
      <c:radarChart>
        <c:radarStyle val="marker"/>
        <c:varyColors val="0"/>
        <c:ser>
          <c:idx val="0"/>
          <c:order val="0"/>
          <c:marker>
            <c:spPr>
              <a:noFill/>
            </c:spPr>
          </c:marke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01A0-4CB4-9FDE-22D4452ABA4B}"/>
            </c:ext>
          </c:extLst>
        </c:ser>
        <c:ser>
          <c:idx val="1"/>
          <c:order val="1"/>
          <c:val>
            <c:numRef>
              <c:f>#REF!</c:f>
              <c:numCache>
                <c:formatCode>General</c:formatCode>
                <c:ptCount val="1"/>
                <c:pt idx="0">
                  <c:v>1</c:v>
                </c:pt>
              </c:numCache>
            </c:numRef>
          </c:val>
          <c:extLst>
            <c:ext xmlns:c16="http://schemas.microsoft.com/office/drawing/2014/chart" uri="{C3380CC4-5D6E-409C-BE32-E72D297353CC}">
              <c16:uniqueId val="{00000001-01A0-4CB4-9FDE-22D4452ABA4B}"/>
            </c:ext>
          </c:extLst>
        </c:ser>
        <c:dLbls>
          <c:showLegendKey val="0"/>
          <c:showVal val="0"/>
          <c:showCatName val="0"/>
          <c:showSerName val="0"/>
          <c:showPercent val="0"/>
          <c:showBubbleSize val="0"/>
        </c:dLbls>
        <c:axId val="82471168"/>
        <c:axId val="82481152"/>
      </c:radarChart>
      <c:catAx>
        <c:axId val="82471168"/>
        <c:scaling>
          <c:orientation val="minMax"/>
        </c:scaling>
        <c:delete val="0"/>
        <c:axPos val="b"/>
        <c:majorGridlines/>
        <c:numFmt formatCode="General" sourceLinked="0"/>
        <c:majorTickMark val="out"/>
        <c:minorTickMark val="none"/>
        <c:tickLblPos val="nextTo"/>
        <c:txPr>
          <a:bodyPr/>
          <a:lstStyle/>
          <a:p>
            <a:pPr>
              <a:defRPr sz="1100"/>
            </a:pPr>
            <a:endParaRPr lang="ja-JP"/>
          </a:p>
        </c:txPr>
        <c:crossAx val="82481152"/>
        <c:crosses val="autoZero"/>
        <c:auto val="1"/>
        <c:lblAlgn val="ctr"/>
        <c:lblOffset val="100"/>
        <c:noMultiLvlLbl val="0"/>
      </c:catAx>
      <c:valAx>
        <c:axId val="82481152"/>
        <c:scaling>
          <c:orientation val="minMax"/>
          <c:max val="6"/>
          <c:min val="0"/>
        </c:scaling>
        <c:delete val="0"/>
        <c:axPos val="l"/>
        <c:majorGridlines/>
        <c:numFmt formatCode="General" sourceLinked="1"/>
        <c:majorTickMark val="cross"/>
        <c:minorTickMark val="none"/>
        <c:tickLblPos val="nextTo"/>
        <c:txPr>
          <a:bodyPr/>
          <a:lstStyle/>
          <a:p>
            <a:pPr>
              <a:defRPr sz="1200"/>
            </a:pPr>
            <a:endParaRPr lang="ja-JP"/>
          </a:p>
        </c:txPr>
        <c:crossAx val="82471168"/>
        <c:crosses val="autoZero"/>
        <c:crossBetween val="between"/>
        <c:majorUnit val="1"/>
        <c:minorUnit val="1"/>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64428614753522"/>
          <c:y val="0.16810913784762935"/>
          <c:w val="0.62978286397628991"/>
          <c:h val="0.71009043771660363"/>
        </c:manualLayout>
      </c:layout>
      <c:radarChart>
        <c:radarStyle val="marker"/>
        <c:varyColors val="0"/>
        <c:ser>
          <c:idx val="0"/>
          <c:order val="0"/>
          <c:tx>
            <c:strRef>
              <c:f>'私の研修 県の指標 (スキル対応)'!$AJ$5</c:f>
              <c:strCache>
                <c:ptCount val="1"/>
                <c:pt idx="0">
                  <c:v>前</c:v>
                </c:pt>
              </c:strCache>
            </c:strRef>
          </c:tx>
          <c:spPr>
            <a:ln w="28575" cap="rnd">
              <a:solidFill>
                <a:srgbClr val="FF0000"/>
              </a:solidFill>
              <a:round/>
            </a:ln>
            <a:effectLst/>
          </c:spPr>
          <c:marker>
            <c:symbol val="none"/>
          </c:marker>
          <c:cat>
            <c:strRef>
              <c:f>'私の研修 県の指標 (スキル対応)'!$AI$7:$AI$22</c:f>
              <c:strCache>
                <c:ptCount val="16"/>
                <c:pt idx="0">
                  <c:v>A</c:v>
                </c:pt>
                <c:pt idx="1">
                  <c:v>B</c:v>
                </c:pt>
                <c:pt idx="2">
                  <c:v>C１</c:v>
                </c:pt>
                <c:pt idx="3">
                  <c:v>C２</c:v>
                </c:pt>
                <c:pt idx="4">
                  <c:v>D１</c:v>
                </c:pt>
                <c:pt idx="5">
                  <c:v>D２</c:v>
                </c:pt>
                <c:pt idx="6">
                  <c:v>D３</c:v>
                </c:pt>
                <c:pt idx="7">
                  <c:v>D４</c:v>
                </c:pt>
                <c:pt idx="8">
                  <c:v>E１</c:v>
                </c:pt>
                <c:pt idx="9">
                  <c:v>E２</c:v>
                </c:pt>
                <c:pt idx="10">
                  <c:v>E３</c:v>
                </c:pt>
                <c:pt idx="11">
                  <c:v>E４</c:v>
                </c:pt>
                <c:pt idx="12">
                  <c:v>E５</c:v>
                </c:pt>
                <c:pt idx="13">
                  <c:v>E６</c:v>
                </c:pt>
                <c:pt idx="14">
                  <c:v>E７</c:v>
                </c:pt>
                <c:pt idx="15">
                  <c:v>E８</c:v>
                </c:pt>
              </c:strCache>
            </c:strRef>
          </c:cat>
          <c:val>
            <c:numRef>
              <c:f>'私の研修 県の指標 (スキル対応)'!$AJ$7:$AJ$22</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7808-44D1-BE58-3D6B5F9F88B4}"/>
            </c:ext>
          </c:extLst>
        </c:ser>
        <c:ser>
          <c:idx val="1"/>
          <c:order val="1"/>
          <c:tx>
            <c:strRef>
              <c:f>'私の研修 県の指標 (スキル対応)'!$AK$5</c:f>
              <c:strCache>
                <c:ptCount val="1"/>
                <c:pt idx="0">
                  <c:v>後</c:v>
                </c:pt>
              </c:strCache>
            </c:strRef>
          </c:tx>
          <c:spPr>
            <a:ln w="28575" cap="rnd">
              <a:solidFill>
                <a:srgbClr val="002060"/>
              </a:solidFill>
              <a:prstDash val="sysDash"/>
              <a:round/>
            </a:ln>
            <a:effectLst/>
          </c:spPr>
          <c:marker>
            <c:symbol val="none"/>
          </c:marker>
          <c:cat>
            <c:strRef>
              <c:f>'私の研修 県の指標 (スキル対応)'!$AI$7:$AI$22</c:f>
              <c:strCache>
                <c:ptCount val="16"/>
                <c:pt idx="0">
                  <c:v>A</c:v>
                </c:pt>
                <c:pt idx="1">
                  <c:v>B</c:v>
                </c:pt>
                <c:pt idx="2">
                  <c:v>C１</c:v>
                </c:pt>
                <c:pt idx="3">
                  <c:v>C２</c:v>
                </c:pt>
                <c:pt idx="4">
                  <c:v>D１</c:v>
                </c:pt>
                <c:pt idx="5">
                  <c:v>D２</c:v>
                </c:pt>
                <c:pt idx="6">
                  <c:v>D３</c:v>
                </c:pt>
                <c:pt idx="7">
                  <c:v>D４</c:v>
                </c:pt>
                <c:pt idx="8">
                  <c:v>E１</c:v>
                </c:pt>
                <c:pt idx="9">
                  <c:v>E２</c:v>
                </c:pt>
                <c:pt idx="10">
                  <c:v>E３</c:v>
                </c:pt>
                <c:pt idx="11">
                  <c:v>E４</c:v>
                </c:pt>
                <c:pt idx="12">
                  <c:v>E５</c:v>
                </c:pt>
                <c:pt idx="13">
                  <c:v>E６</c:v>
                </c:pt>
                <c:pt idx="14">
                  <c:v>E７</c:v>
                </c:pt>
                <c:pt idx="15">
                  <c:v>E８</c:v>
                </c:pt>
              </c:strCache>
            </c:strRef>
          </c:cat>
          <c:val>
            <c:numRef>
              <c:f>'私の研修 県の指標 (スキル対応)'!$AK$7:$AK$22</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2864-481D-83A8-D5BCE4008E38}"/>
            </c:ext>
          </c:extLst>
        </c:ser>
        <c:dLbls>
          <c:showLegendKey val="0"/>
          <c:showVal val="0"/>
          <c:showCatName val="0"/>
          <c:showSerName val="0"/>
          <c:showPercent val="0"/>
          <c:showBubbleSize val="0"/>
        </c:dLbls>
        <c:axId val="1766302112"/>
        <c:axId val="1846056624"/>
      </c:radarChart>
      <c:catAx>
        <c:axId val="1766302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46056624"/>
        <c:crosses val="autoZero"/>
        <c:auto val="1"/>
        <c:lblAlgn val="ctr"/>
        <c:lblOffset val="100"/>
        <c:noMultiLvlLbl val="0"/>
      </c:catAx>
      <c:valAx>
        <c:axId val="1846056624"/>
        <c:scaling>
          <c:orientation val="minMax"/>
          <c:max val="5"/>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66302112"/>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33324582394188"/>
          <c:y val="0.21534977137056924"/>
          <c:w val="0.62018666174367854"/>
          <c:h val="0.69493239828674436"/>
        </c:manualLayout>
      </c:layout>
      <c:radarChart>
        <c:radarStyle val="marker"/>
        <c:varyColors val="0"/>
        <c:ser>
          <c:idx val="0"/>
          <c:order val="0"/>
          <c:spPr>
            <a:ln w="28575" cap="rnd">
              <a:solidFill>
                <a:srgbClr val="FF0000"/>
              </a:solidFill>
              <a:round/>
            </a:ln>
            <a:effectLst/>
          </c:spPr>
          <c:marker>
            <c:symbol val="none"/>
          </c:marker>
          <c:cat>
            <c:strRef>
              <c:f>'私の研修 県の指標 (スキル対応)'!$M$21:$Q$21</c:f>
              <c:strCache>
                <c:ptCount val="5"/>
                <c:pt idx="0">
                  <c:v>Ａ</c:v>
                </c:pt>
                <c:pt idx="1">
                  <c:v>Ｂ</c:v>
                </c:pt>
                <c:pt idx="2">
                  <c:v>Ｃ</c:v>
                </c:pt>
                <c:pt idx="3">
                  <c:v>Ｄ</c:v>
                </c:pt>
                <c:pt idx="4">
                  <c:v>Ｅ</c:v>
                </c:pt>
              </c:strCache>
            </c:strRef>
          </c:cat>
          <c:val>
            <c:numRef>
              <c:f>'私の研修 県の指標 (スキル対応)'!$M$22:$Q$22</c:f>
              <c:numCache>
                <c:formatCode>0</c:formatCode>
                <c:ptCount val="5"/>
                <c:pt idx="0">
                  <c:v>0</c:v>
                </c:pt>
                <c:pt idx="1">
                  <c:v>0</c:v>
                </c:pt>
                <c:pt idx="2" formatCode="0.0">
                  <c:v>0</c:v>
                </c:pt>
                <c:pt idx="3" formatCode="0.0">
                  <c:v>0</c:v>
                </c:pt>
                <c:pt idx="4" formatCode="0.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5294-4903-9EA2-53991FC0DA5D}"/>
            </c:ext>
          </c:extLst>
        </c:ser>
        <c:ser>
          <c:idx val="1"/>
          <c:order val="1"/>
          <c:spPr>
            <a:ln w="28575" cap="rnd">
              <a:solidFill>
                <a:srgbClr val="002060"/>
              </a:solidFill>
              <a:prstDash val="dash"/>
              <a:round/>
            </a:ln>
            <a:effectLst/>
          </c:spPr>
          <c:marker>
            <c:symbol val="none"/>
          </c:marker>
          <c:cat>
            <c:strRef>
              <c:f>'私の研修 県の指標 (スキル対応)'!$M$21:$Q$21</c:f>
              <c:strCache>
                <c:ptCount val="5"/>
                <c:pt idx="0">
                  <c:v>Ａ</c:v>
                </c:pt>
                <c:pt idx="1">
                  <c:v>Ｂ</c:v>
                </c:pt>
                <c:pt idx="2">
                  <c:v>Ｃ</c:v>
                </c:pt>
                <c:pt idx="3">
                  <c:v>Ｄ</c:v>
                </c:pt>
                <c:pt idx="4">
                  <c:v>Ｅ</c:v>
                </c:pt>
              </c:strCache>
            </c:strRef>
          </c:cat>
          <c:val>
            <c:numRef>
              <c:f>'私の研修 県の指標 (スキル対応)'!$M$23:$Q$23</c:f>
              <c:numCache>
                <c:formatCode>0</c:formatCode>
                <c:ptCount val="5"/>
                <c:pt idx="0">
                  <c:v>0</c:v>
                </c:pt>
                <c:pt idx="1">
                  <c:v>0</c:v>
                </c:pt>
                <c:pt idx="2" formatCode="0.0">
                  <c:v>0</c:v>
                </c:pt>
                <c:pt idx="3" formatCode="0.0">
                  <c:v>0</c:v>
                </c:pt>
                <c:pt idx="4" formatCode="0.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5294-4903-9EA2-53991FC0DA5D}"/>
            </c:ext>
          </c:extLst>
        </c:ser>
        <c:dLbls>
          <c:showLegendKey val="0"/>
          <c:showVal val="0"/>
          <c:showCatName val="0"/>
          <c:showSerName val="0"/>
          <c:showPercent val="0"/>
          <c:showBubbleSize val="0"/>
        </c:dLbls>
        <c:axId val="2046436304"/>
        <c:axId val="168388720"/>
      </c:radarChart>
      <c:catAx>
        <c:axId val="20464363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168388720"/>
        <c:crosses val="autoZero"/>
        <c:auto val="1"/>
        <c:lblAlgn val="ctr"/>
        <c:lblOffset val="100"/>
        <c:noMultiLvlLbl val="0"/>
      </c:catAx>
      <c:valAx>
        <c:axId val="168388720"/>
        <c:scaling>
          <c:orientation val="minMax"/>
          <c:max val="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3175">
            <a:solidFill>
              <a:schemeClr val="tx1"/>
            </a:solidFill>
            <a:prstDash val="sysDot"/>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46436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checked="Checked" firstButton="1" fmlaLink="$V$14"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checked="Checked" firstButton="1" fmlaLink="$Y$25"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checked="Checked" firstButton="1" fmlaLink="$V$26"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checked="Checked" firstButton="1" fmlaLink="$Y$26"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Radio" checked="Checked" firstButton="1" fmlaLink="$V$27"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checked="Checked" firstButton="1" fmlaLink="$Y$27"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checked="Checked" firstButton="1" fmlaLink="$V$28"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checked="Checked" firstButton="1" fmlaLink="$Y$28"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checked="Checked" firstButton="1" fmlaLink="$V$29" lockText="1" noThreeD="1"/>
</file>

<file path=xl/ctrlProps/ctrlProp14.xml><?xml version="1.0" encoding="utf-8"?>
<formControlPr xmlns="http://schemas.microsoft.com/office/spreadsheetml/2009/9/main" objectType="Radio" checked="Checked" firstButton="1" fmlaLink="$Y$14"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checked="Checked" firstButton="1" fmlaLink="$Y$29"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Radio" checked="Checked" firstButton="1" fmlaLink="$V$30"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checked="Checked" firstButton="1" fmlaLink="$Y$30"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checked="Checked" firstButton="1" fmlaLink="$V$31"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checked="Checked" firstButton="1" fmlaLink="$Y$3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Y$22" lockText="1" noThreeD="1"/>
</file>

<file path=xl/ctrlProps/ctrlProp20.xml><?xml version="1.0" encoding="utf-8"?>
<formControlPr xmlns="http://schemas.microsoft.com/office/spreadsheetml/2009/9/main" objectType="Radio" checked="Checked" firstButton="1" fmlaLink="$V15"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checked="Checked" firstButton="1" fmlaLink="$Y15"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checked="Checked" firstButton="1" fmlaLink="$V18"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checked="Checked" firstButton="1" fmlaLink="$Y1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checked="Checked" firstButton="1" fmlaLink="$V$19" lockText="1" noThreeD="1"/>
</file>

<file path=xl/ctrlProps/ctrlProp41.xml><?xml version="1.0" encoding="utf-8"?>
<formControlPr xmlns="http://schemas.microsoft.com/office/spreadsheetml/2009/9/main" objectType="Radio" checked="Checked" firstButton="1" fmlaLink="$V$2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firstButton="1" fmlaLink="$Y$19"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fmlaLink="$C$4"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checked="Checked" firstButton="1" fmlaLink="$Y$20"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checked="Checked" firstButton="1" fmlaLink="$V$2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checked="Checked" firstButton="1" fmlaLink="$Y$21"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fmlaLink="$V$22"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checked="Checked" firstButton="1" fmlaLink="$Y$2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V$23"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checked="Checked" firstButton="1" fmlaLink="$Y$23"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checked="Checked" firstButton="1" fmlaLink="$V$24"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checked="Checked" firstButton="1" fmlaLink="$Y$24"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checked="Checked" firstButton="1" fmlaLink="$V$2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18</xdr:col>
      <xdr:colOff>29309</xdr:colOff>
      <xdr:row>19</xdr:row>
      <xdr:rowOff>87924</xdr:rowOff>
    </xdr:from>
    <xdr:to>
      <xdr:col>26</xdr:col>
      <xdr:colOff>51289</xdr:colOff>
      <xdr:row>26</xdr:row>
      <xdr:rowOff>76261</xdr:rowOff>
    </xdr:to>
    <xdr:sp macro="" textlink="">
      <xdr:nvSpPr>
        <xdr:cNvPr id="12" name="吹き出し: 四角形 11">
          <a:extLst>
            <a:ext uri="{FF2B5EF4-FFF2-40B4-BE49-F238E27FC236}">
              <a16:creationId xmlns:a16="http://schemas.microsoft.com/office/drawing/2014/main" id="{00000000-0008-0000-0000-00000C000000}"/>
            </a:ext>
          </a:extLst>
        </xdr:cNvPr>
        <xdr:cNvSpPr/>
      </xdr:nvSpPr>
      <xdr:spPr>
        <a:xfrm>
          <a:off x="5715001" y="4073770"/>
          <a:ext cx="3560884" cy="757664"/>
        </a:xfrm>
        <a:prstGeom prst="wedgeRectCallout">
          <a:avLst>
            <a:gd name="adj1" fmla="val -1906"/>
            <a:gd name="adj2" fmla="val 4172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81754</xdr:colOff>
      <xdr:row>6</xdr:row>
      <xdr:rowOff>69673</xdr:rowOff>
    </xdr:from>
    <xdr:to>
      <xdr:col>16</xdr:col>
      <xdr:colOff>231914</xdr:colOff>
      <xdr:row>18</xdr:row>
      <xdr:rowOff>652376</xdr:rowOff>
    </xdr:to>
    <xdr:graphicFrame macro="">
      <xdr:nvGraphicFramePr>
        <xdr:cNvPr id="4" name="グラフ 3" hidden="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91112</xdr:colOff>
      <xdr:row>21</xdr:row>
      <xdr:rowOff>41413</xdr:rowOff>
    </xdr:from>
    <xdr:to>
      <xdr:col>11</xdr:col>
      <xdr:colOff>289892</xdr:colOff>
      <xdr:row>22</xdr:row>
      <xdr:rowOff>99391</xdr:rowOff>
    </xdr:to>
    <xdr:sp macro="" textlink="">
      <xdr:nvSpPr>
        <xdr:cNvPr id="5" name="テキスト ボックス 5">
          <a:extLst>
            <a:ext uri="{FF2B5EF4-FFF2-40B4-BE49-F238E27FC236}">
              <a16:creationId xmlns:a16="http://schemas.microsoft.com/office/drawing/2014/main" id="{00000000-0008-0000-0000-000005000000}"/>
            </a:ext>
          </a:extLst>
        </xdr:cNvPr>
        <xdr:cNvSpPr txBox="1">
          <a:spLocks noChangeArrowheads="1"/>
        </xdr:cNvSpPr>
      </xdr:nvSpPr>
      <xdr:spPr bwMode="auto">
        <a:xfrm>
          <a:off x="3605837" y="3470413"/>
          <a:ext cx="570255" cy="296103"/>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FF0000"/>
              </a:solidFill>
              <a:latin typeface="ＭＳ 明朝" panose="02020609040205080304" pitchFamily="17" charset="-128"/>
              <a:ea typeface="ＭＳ 明朝" panose="02020609040205080304" pitchFamily="17" charset="-128"/>
            </a:rPr>
            <a:t>始め </a:t>
          </a:r>
          <a:r>
            <a:rPr lang="ja-JP" altLang="en-US" sz="1000" b="1" i="0" u="none" strike="noStrike" baseline="0">
              <a:solidFill>
                <a:srgbClr val="FF0000"/>
              </a:solidFill>
              <a:latin typeface="ＭＳ 明朝" panose="02020609040205080304" pitchFamily="17" charset="-128"/>
              <a:ea typeface="ＭＳ 明朝" panose="02020609040205080304" pitchFamily="17" charset="-128"/>
              <a:cs typeface="Times New Roman"/>
            </a:rPr>
            <a:t>赤</a:t>
          </a:r>
        </a:p>
      </xdr:txBody>
    </xdr:sp>
    <xdr:clientData/>
  </xdr:twoCellAnchor>
  <xdr:twoCellAnchor>
    <xdr:from>
      <xdr:col>9</xdr:col>
      <xdr:colOff>91111</xdr:colOff>
      <xdr:row>22</xdr:row>
      <xdr:rowOff>38930</xdr:rowOff>
    </xdr:from>
    <xdr:to>
      <xdr:col>11</xdr:col>
      <xdr:colOff>273328</xdr:colOff>
      <xdr:row>25</xdr:row>
      <xdr:rowOff>16566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a:spLocks noChangeArrowheads="1"/>
        </xdr:cNvSpPr>
      </xdr:nvSpPr>
      <xdr:spPr bwMode="auto">
        <a:xfrm>
          <a:off x="3605836" y="3706055"/>
          <a:ext cx="553692" cy="215761"/>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1000" b="1" i="0" u="none" strike="noStrike" baseline="0">
              <a:solidFill>
                <a:srgbClr val="0070C0"/>
              </a:solidFill>
              <a:latin typeface="ＭＳ 明朝" panose="02020609040205080304" pitchFamily="17" charset="-128"/>
              <a:ea typeface="ＭＳ 明朝" panose="02020609040205080304" pitchFamily="17" charset="-128"/>
            </a:rPr>
            <a:t>終り </a:t>
          </a:r>
          <a:r>
            <a:rPr lang="ja-JP" altLang="en-US" sz="1000" b="1" i="0" u="none" strike="noStrike" baseline="0">
              <a:solidFill>
                <a:srgbClr val="0070C0"/>
              </a:solidFill>
              <a:latin typeface="ＭＳ 明朝" panose="02020609040205080304" pitchFamily="17" charset="-128"/>
              <a:ea typeface="ＭＳ 明朝" panose="02020609040205080304" pitchFamily="17" charset="-128"/>
              <a:cs typeface="Times New Roman"/>
            </a:rPr>
            <a:t>青</a:t>
          </a:r>
          <a:endParaRPr lang="ja-JP" altLang="en-US" sz="800" b="1" i="0" u="none" strike="noStrike" baseline="0">
            <a:solidFill>
              <a:srgbClr val="0070C0"/>
            </a:solidFill>
            <a:latin typeface="ＭＳ 明朝" panose="02020609040205080304" pitchFamily="17" charset="-128"/>
            <a:ea typeface="ＭＳ 明朝" panose="02020609040205080304" pitchFamily="17" charset="-128"/>
            <a:cs typeface="Times New Roman"/>
          </a:endParaRPr>
        </a:p>
      </xdr:txBody>
    </xdr:sp>
    <xdr:clientData/>
  </xdr:twoCellAnchor>
  <xdr:twoCellAnchor>
    <xdr:from>
      <xdr:col>1</xdr:col>
      <xdr:colOff>75820</xdr:colOff>
      <xdr:row>1</xdr:row>
      <xdr:rowOff>21820</xdr:rowOff>
    </xdr:from>
    <xdr:to>
      <xdr:col>4</xdr:col>
      <xdr:colOff>539643</xdr:colOff>
      <xdr:row>2</xdr:row>
      <xdr:rowOff>7327</xdr:rowOff>
    </xdr:to>
    <xdr:sp macro="" textlink="">
      <xdr:nvSpPr>
        <xdr:cNvPr id="7" name="テキスト ボックス 5">
          <a:extLst>
            <a:ext uri="{FF2B5EF4-FFF2-40B4-BE49-F238E27FC236}">
              <a16:creationId xmlns:a16="http://schemas.microsoft.com/office/drawing/2014/main" id="{00000000-0008-0000-0000-000007000000}"/>
            </a:ext>
          </a:extLst>
        </xdr:cNvPr>
        <xdr:cNvSpPr txBox="1">
          <a:spLocks noChangeArrowheads="1"/>
        </xdr:cNvSpPr>
      </xdr:nvSpPr>
      <xdr:spPr bwMode="auto">
        <a:xfrm>
          <a:off x="149089" y="117070"/>
          <a:ext cx="1511573" cy="373834"/>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2000" b="0" i="0" u="none" strike="noStrike" baseline="0">
              <a:solidFill>
                <a:srgbClr val="000000"/>
              </a:solidFill>
              <a:latin typeface="ＭＳ ゴシック" panose="020B0609070205080204" pitchFamily="49" charset="-128"/>
              <a:ea typeface="ＭＳ ゴシック" panose="020B0609070205080204" pitchFamily="49" charset="-128"/>
            </a:rPr>
            <a:t>私の研修</a:t>
          </a:r>
          <a:endParaRPr lang="ja-JP" altLang="en-US" sz="20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xdr:txBody>
    </xdr:sp>
    <xdr:clientData/>
  </xdr:twoCellAnchor>
  <xdr:twoCellAnchor>
    <xdr:from>
      <xdr:col>19</xdr:col>
      <xdr:colOff>160237</xdr:colOff>
      <xdr:row>0</xdr:row>
      <xdr:rowOff>29308</xdr:rowOff>
    </xdr:from>
    <xdr:to>
      <xdr:col>32</xdr:col>
      <xdr:colOff>176801</xdr:colOff>
      <xdr:row>3</xdr:row>
      <xdr:rowOff>194960</xdr:rowOff>
    </xdr:to>
    <xdr:sp macro="" textlink="">
      <xdr:nvSpPr>
        <xdr:cNvPr id="79" name="吹き出し: 四角形 78">
          <a:extLst>
            <a:ext uri="{FF2B5EF4-FFF2-40B4-BE49-F238E27FC236}">
              <a16:creationId xmlns:a16="http://schemas.microsoft.com/office/drawing/2014/main" id="{00000000-0008-0000-0000-00004F000000}"/>
            </a:ext>
          </a:extLst>
        </xdr:cNvPr>
        <xdr:cNvSpPr/>
      </xdr:nvSpPr>
      <xdr:spPr>
        <a:xfrm>
          <a:off x="5963160" y="29308"/>
          <a:ext cx="5856122" cy="1052210"/>
        </a:xfrm>
        <a:prstGeom prst="wedgeRectCallout">
          <a:avLst>
            <a:gd name="adj1" fmla="val -1906"/>
            <a:gd name="adj2" fmla="val 4172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247650</xdr:colOff>
          <xdr:row>0</xdr:row>
          <xdr:rowOff>66675</xdr:rowOff>
        </xdr:from>
        <xdr:to>
          <xdr:col>32</xdr:col>
          <xdr:colOff>104775</xdr:colOff>
          <xdr:row>3</xdr:row>
          <xdr:rowOff>123825</xdr:rowOff>
        </xdr:to>
        <xdr:sp macro="" textlink="">
          <xdr:nvSpPr>
            <xdr:cNvPr id="12360" name="Label1" hidden="1">
              <a:extLst>
                <a:ext uri="{63B3BB69-23CF-44E3-9099-C40C66FF867C}">
                  <a14:compatExt spid="_x0000_s12360"/>
                </a:ext>
                <a:ext uri="{FF2B5EF4-FFF2-40B4-BE49-F238E27FC236}">
                  <a16:creationId xmlns:a16="http://schemas.microsoft.com/office/drawing/2014/main" id="{00000000-0008-0000-0000-00004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8</xdr:col>
      <xdr:colOff>74546</xdr:colOff>
      <xdr:row>4</xdr:row>
      <xdr:rowOff>140804</xdr:rowOff>
    </xdr:from>
    <xdr:to>
      <xdr:col>16</xdr:col>
      <xdr:colOff>281610</xdr:colOff>
      <xdr:row>19</xdr:row>
      <xdr:rowOff>82826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19</xdr:col>
      <xdr:colOff>55729</xdr:colOff>
      <xdr:row>26</xdr:row>
      <xdr:rowOff>162273</xdr:rowOff>
    </xdr:from>
    <xdr:to>
      <xdr:col>32</xdr:col>
      <xdr:colOff>292489</xdr:colOff>
      <xdr:row>49</xdr:row>
      <xdr:rowOff>67773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5858652" y="4902792"/>
          <a:ext cx="6076318" cy="5136923"/>
        </a:xfrm>
        <a:prstGeom prst="rect">
          <a:avLst/>
        </a:prstGeom>
        <a:ln>
          <a:solidFill>
            <a:schemeClr val="accent1"/>
          </a:solidFill>
        </a:ln>
      </xdr:spPr>
    </xdr:pic>
    <xdr:clientData/>
  </xdr:twoCellAnchor>
  <xdr:twoCellAnchor>
    <xdr:from>
      <xdr:col>18</xdr:col>
      <xdr:colOff>56158</xdr:colOff>
      <xdr:row>4</xdr:row>
      <xdr:rowOff>153865</xdr:rowOff>
    </xdr:from>
    <xdr:to>
      <xdr:col>24</xdr:col>
      <xdr:colOff>79733</xdr:colOff>
      <xdr:row>18</xdr:row>
      <xdr:rowOff>164425</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32</xdr:col>
          <xdr:colOff>457200</xdr:colOff>
          <xdr:row>0</xdr:row>
          <xdr:rowOff>0</xdr:rowOff>
        </xdr:from>
        <xdr:to>
          <xdr:col>43</xdr:col>
          <xdr:colOff>57150</xdr:colOff>
          <xdr:row>44</xdr:row>
          <xdr:rowOff>9525</xdr:rowOff>
        </xdr:to>
        <xdr:sp macro="" textlink="">
          <xdr:nvSpPr>
            <xdr:cNvPr id="12361" name="Label2" hidden="1">
              <a:extLst>
                <a:ext uri="{63B3BB69-23CF-44E3-9099-C40C66FF867C}">
                  <a14:compatExt spid="_x0000_s12361"/>
                </a:ext>
                <a:ext uri="{FF2B5EF4-FFF2-40B4-BE49-F238E27FC236}">
                  <a16:creationId xmlns:a16="http://schemas.microsoft.com/office/drawing/2014/main" id="{00000000-0008-0000-0000-00004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19</xdr:row>
          <xdr:rowOff>57150</xdr:rowOff>
        </xdr:from>
        <xdr:to>
          <xdr:col>26</xdr:col>
          <xdr:colOff>38100</xdr:colOff>
          <xdr:row>26</xdr:row>
          <xdr:rowOff>85725</xdr:rowOff>
        </xdr:to>
        <xdr:sp macro="" textlink="">
          <xdr:nvSpPr>
            <xdr:cNvPr id="12362" name="Group Box 74" hidden="1">
              <a:extLst>
                <a:ext uri="{63B3BB69-23CF-44E3-9099-C40C66FF867C}">
                  <a14:compatExt spid="_x0000_s12362"/>
                </a:ext>
                <a:ext uri="{FF2B5EF4-FFF2-40B4-BE49-F238E27FC236}">
                  <a16:creationId xmlns:a16="http://schemas.microsoft.com/office/drawing/2014/main" id="{00000000-0008-0000-0000-00004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20</xdr:row>
          <xdr:rowOff>9525</xdr:rowOff>
        </xdr:from>
        <xdr:to>
          <xdr:col>25</xdr:col>
          <xdr:colOff>247650</xdr:colOff>
          <xdr:row>21</xdr:row>
          <xdr:rowOff>76200</xdr:rowOff>
        </xdr:to>
        <xdr:sp macro="" textlink="">
          <xdr:nvSpPr>
            <xdr:cNvPr id="12363" name="Option Button 75" hidden="1">
              <a:extLst>
                <a:ext uri="{63B3BB69-23CF-44E3-9099-C40C66FF867C}">
                  <a14:compatExt spid="_x0000_s12363"/>
                </a:ext>
                <a:ext uri="{FF2B5EF4-FFF2-40B4-BE49-F238E27FC236}">
                  <a16:creationId xmlns:a16="http://schemas.microsoft.com/office/drawing/2014/main" id="{00000000-0008-0000-00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Ｃ～Ｄをそれぞれの平均値で表示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952500</xdr:colOff>
          <xdr:row>21</xdr:row>
          <xdr:rowOff>85725</xdr:rowOff>
        </xdr:from>
        <xdr:to>
          <xdr:col>25</xdr:col>
          <xdr:colOff>381000</xdr:colOff>
          <xdr:row>22</xdr:row>
          <xdr:rowOff>152400</xdr:rowOff>
        </xdr:to>
        <xdr:sp macro="" textlink="">
          <xdr:nvSpPr>
            <xdr:cNvPr id="12364" name="Option Button 76" hidden="1">
              <a:extLst>
                <a:ext uri="{63B3BB69-23CF-44E3-9099-C40C66FF867C}">
                  <a14:compatExt spid="_x0000_s12364"/>
                </a:ext>
                <a:ext uri="{FF2B5EF4-FFF2-40B4-BE49-F238E27FC236}">
                  <a16:creationId xmlns:a16="http://schemas.microsoft.com/office/drawing/2014/main" id="{00000000-0008-0000-00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Ｃ～Ｄをそれぞれの最高値で表示</a:t>
              </a:r>
            </a:p>
          </xdr:txBody>
        </xdr:sp>
        <xdr:clientData/>
      </xdr:twoCellAnchor>
    </mc:Choice>
    <mc:Fallback/>
  </mc:AlternateContent>
  <xdr:twoCellAnchor>
    <xdr:from>
      <xdr:col>18</xdr:col>
      <xdr:colOff>87923</xdr:colOff>
      <xdr:row>19</xdr:row>
      <xdr:rowOff>124559</xdr:rowOff>
    </xdr:from>
    <xdr:to>
      <xdr:col>20</xdr:col>
      <xdr:colOff>893886</xdr:colOff>
      <xdr:row>26</xdr:row>
      <xdr:rowOff>7328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773615" y="4110405"/>
          <a:ext cx="1208944" cy="652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50"/>
            <a:t>Ｃ～Ｅまでの資質能力の点数化の方法を選択できます</a:t>
          </a:r>
          <a:endParaRPr kumimoji="1" lang="en-US" altLang="ja-JP" sz="1050"/>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0.02349</cdr:y>
    </cdr:from>
    <cdr:to>
      <cdr:x>1</cdr:x>
      <cdr:y>0.12081</cdr:y>
    </cdr:to>
    <cdr:sp macro="" textlink="">
      <cdr:nvSpPr>
        <cdr:cNvPr id="2" name="正方形/長方形 1">
          <a:extLst xmlns:a="http://schemas.openxmlformats.org/drawingml/2006/main">
            <a:ext uri="{FF2B5EF4-FFF2-40B4-BE49-F238E27FC236}">
              <a16:creationId xmlns:a16="http://schemas.microsoft.com/office/drawing/2014/main" id="{00000000-0008-0000-0000-000054000000}"/>
            </a:ext>
          </a:extLst>
        </cdr:cNvPr>
        <cdr:cNvSpPr/>
      </cdr:nvSpPr>
      <cdr:spPr>
        <a:xfrm xmlns:a="http://schemas.openxmlformats.org/drawingml/2006/main">
          <a:off x="0" y="57979"/>
          <a:ext cx="2733259" cy="24020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050" b="0" cap="none" spc="0">
              <a:ln>
                <a:noFill/>
              </a:ln>
              <a:solidFill>
                <a:schemeClr val="tx1"/>
              </a:solidFill>
              <a:effectLst/>
            </a:rPr>
            <a:t>（資質能力とそれを支える１４スキル）</a:t>
          </a:r>
        </a:p>
      </cdr:txBody>
    </cdr:sp>
  </cdr:relSizeAnchor>
</c:userShapes>
</file>

<file path=xl/drawings/drawing3.xml><?xml version="1.0" encoding="utf-8"?>
<c:userShapes xmlns:c="http://schemas.openxmlformats.org/drawingml/2006/chart">
  <cdr:relSizeAnchor xmlns:cdr="http://schemas.openxmlformats.org/drawingml/2006/chartDrawing">
    <cdr:from>
      <cdr:x>0.23876</cdr:x>
      <cdr:y>0.00043</cdr:y>
    </cdr:from>
    <cdr:to>
      <cdr:x>0.83178</cdr:x>
      <cdr:y>0.0949</cdr:y>
    </cdr:to>
    <cdr:sp macro="" textlink="">
      <cdr:nvSpPr>
        <cdr:cNvPr id="2" name="正方形/長方形 1">
          <a:extLst xmlns:a="http://schemas.openxmlformats.org/drawingml/2006/main">
            <a:ext uri="{FF2B5EF4-FFF2-40B4-BE49-F238E27FC236}">
              <a16:creationId xmlns:a16="http://schemas.microsoft.com/office/drawing/2014/main" id="{00000000-0008-0000-0000-000054000000}"/>
            </a:ext>
          </a:extLst>
        </cdr:cNvPr>
        <cdr:cNvSpPr/>
      </cdr:nvSpPr>
      <cdr:spPr>
        <a:xfrm xmlns:a="http://schemas.openxmlformats.org/drawingml/2006/main">
          <a:off x="680278" y="1104"/>
          <a:ext cx="1689651" cy="24019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91440" tIns="45720" rIns="91440" bIns="45720" rtlCol="0" anchor="ctr">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kumimoji="1" lang="ja-JP" altLang="en-US" sz="1050" b="0" cap="none" spc="0">
              <a:ln>
                <a:noFill/>
              </a:ln>
              <a:solidFill>
                <a:schemeClr val="tx1"/>
              </a:solidFill>
              <a:effectLst/>
            </a:rPr>
            <a:t>（５つの資質能力）</a:t>
          </a:r>
        </a:p>
      </cdr:txBody>
    </cdr:sp>
  </cdr:relSizeAnchor>
</c:userShapes>
</file>

<file path=xl/drawings/drawing4.xml><?xml version="1.0" encoding="utf-8"?>
<xdr:wsDr xmlns:xdr="http://schemas.openxmlformats.org/drawingml/2006/spreadsheetDrawing" xmlns:a="http://schemas.openxmlformats.org/drawingml/2006/main">
  <xdr:oneCellAnchor>
    <xdr:from>
      <xdr:col>9</xdr:col>
      <xdr:colOff>47625</xdr:colOff>
      <xdr:row>5</xdr:row>
      <xdr:rowOff>95249</xdr:rowOff>
    </xdr:from>
    <xdr:ext cx="4895850" cy="657225"/>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514975" y="657224"/>
          <a:ext cx="4895850" cy="657225"/>
        </a:xfrm>
        <a:prstGeom prst="rect">
          <a:avLst/>
        </a:prstGeom>
        <a:solidFill>
          <a:schemeClr val="bg1"/>
        </a:solidFill>
        <a:ln>
          <a:solidFill>
            <a:schemeClr val="tx1"/>
          </a:solidFill>
        </a:ln>
      </xdr:spPr>
      <xdr:txBody>
        <a:bodyPr wrap="square" lIns="0" tIns="0" rIns="0" bIns="0">
          <a:noAutofit/>
        </a:bodyPr>
        <a:lstStyle/>
        <a:p>
          <a:pPr algn="ctr"/>
          <a:r>
            <a:rPr lang="ja-JP" altLang="en-US" sz="3600" b="1" cap="none" spc="0">
              <a:ln w="22225">
                <a:solidFill>
                  <a:schemeClr val="accent2"/>
                </a:solidFill>
                <a:prstDash val="solid"/>
              </a:ln>
              <a:solidFill>
                <a:schemeClr val="accent2">
                  <a:lumMod val="40000"/>
                  <a:lumOff val="60000"/>
                </a:schemeClr>
              </a:solidFill>
              <a:effectLst/>
            </a:rPr>
            <a:t>セルフチェックシート</a:t>
          </a:r>
        </a:p>
      </xdr:txBody>
    </xdr:sp>
    <xdr:clientData/>
  </xdr:oneCellAnchor>
  <mc:AlternateContent xmlns:mc="http://schemas.openxmlformats.org/markup-compatibility/2006">
    <mc:Choice xmlns:a14="http://schemas.microsoft.com/office/drawing/2010/main" Requires="a14">
      <xdr:twoCellAnchor editAs="oneCell">
        <xdr:from>
          <xdr:col>2</xdr:col>
          <xdr:colOff>314325</xdr:colOff>
          <xdr:row>4</xdr:row>
          <xdr:rowOff>28575</xdr:rowOff>
        </xdr:from>
        <xdr:to>
          <xdr:col>8</xdr:col>
          <xdr:colOff>47625</xdr:colOff>
          <xdr:row>10</xdr:row>
          <xdr:rowOff>9525</xdr:rowOff>
        </xdr:to>
        <xdr:sp macro="" textlink="">
          <xdr:nvSpPr>
            <xdr:cNvPr id="14396" name="Group Box 60" hidden="1">
              <a:extLst>
                <a:ext uri="{63B3BB69-23CF-44E3-9099-C40C66FF867C}">
                  <a14:compatExt spid="_x0000_s14396"/>
                </a:ext>
                <a:ext uri="{FF2B5EF4-FFF2-40B4-BE49-F238E27FC236}">
                  <a16:creationId xmlns:a16="http://schemas.microsoft.com/office/drawing/2014/main" id="{00000000-0008-0000-0100-00003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xdr:row>
          <xdr:rowOff>28575</xdr:rowOff>
        </xdr:from>
        <xdr:to>
          <xdr:col>3</xdr:col>
          <xdr:colOff>238125</xdr:colOff>
          <xdr:row>6</xdr:row>
          <xdr:rowOff>0</xdr:rowOff>
        </xdr:to>
        <xdr:sp macro="" textlink="">
          <xdr:nvSpPr>
            <xdr:cNvPr id="14397" name="Option Button 61" hidden="1">
              <a:extLst>
                <a:ext uri="{63B3BB69-23CF-44E3-9099-C40C66FF867C}">
                  <a14:compatExt spid="_x0000_s14397"/>
                </a:ext>
                <a:ext uri="{FF2B5EF4-FFF2-40B4-BE49-F238E27FC236}">
                  <a16:creationId xmlns:a16="http://schemas.microsoft.com/office/drawing/2014/main" id="{00000000-0008-0000-01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9525</xdr:rowOff>
        </xdr:from>
        <xdr:to>
          <xdr:col>4</xdr:col>
          <xdr:colOff>85725</xdr:colOff>
          <xdr:row>7</xdr:row>
          <xdr:rowOff>38100</xdr:rowOff>
        </xdr:to>
        <xdr:sp macro="" textlink="">
          <xdr:nvSpPr>
            <xdr:cNvPr id="14398" name="Option Button 62" hidden="1">
              <a:extLst>
                <a:ext uri="{63B3BB69-23CF-44E3-9099-C40C66FF867C}">
                  <a14:compatExt spid="_x0000_s14398"/>
                </a:ext>
                <a:ext uri="{FF2B5EF4-FFF2-40B4-BE49-F238E27FC236}">
                  <a16:creationId xmlns:a16="http://schemas.microsoft.com/office/drawing/2014/main" id="{00000000-0008-0000-01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209550</xdr:rowOff>
        </xdr:from>
        <xdr:to>
          <xdr:col>4</xdr:col>
          <xdr:colOff>85725</xdr:colOff>
          <xdr:row>8</xdr:row>
          <xdr:rowOff>19050</xdr:rowOff>
        </xdr:to>
        <xdr:sp macro="" textlink="">
          <xdr:nvSpPr>
            <xdr:cNvPr id="14399" name="Option Button 63" hidden="1">
              <a:extLst>
                <a:ext uri="{63B3BB69-23CF-44E3-9099-C40C66FF867C}">
                  <a14:compatExt spid="_x0000_s14399"/>
                </a:ext>
                <a:ext uri="{FF2B5EF4-FFF2-40B4-BE49-F238E27FC236}">
                  <a16:creationId xmlns:a16="http://schemas.microsoft.com/office/drawing/2014/main" id="{00000000-0008-0000-01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0</xdr:rowOff>
        </xdr:from>
        <xdr:to>
          <xdr:col>12</xdr:col>
          <xdr:colOff>609600</xdr:colOff>
          <xdr:row>14</xdr:row>
          <xdr:rowOff>0</xdr:rowOff>
        </xdr:to>
        <xdr:sp macro="" textlink="">
          <xdr:nvSpPr>
            <xdr:cNvPr id="14401" name="Group Box 65" hidden="1">
              <a:extLst>
                <a:ext uri="{63B3BB69-23CF-44E3-9099-C40C66FF867C}">
                  <a14:compatExt spid="_x0000_s14401"/>
                </a:ext>
                <a:ext uri="{FF2B5EF4-FFF2-40B4-BE49-F238E27FC236}">
                  <a16:creationId xmlns:a16="http://schemas.microsoft.com/office/drawing/2014/main" id="{00000000-0008-0000-0100-00004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xdr:row>
          <xdr:rowOff>0</xdr:rowOff>
        </xdr:from>
        <xdr:to>
          <xdr:col>19</xdr:col>
          <xdr:colOff>0</xdr:colOff>
          <xdr:row>14</xdr:row>
          <xdr:rowOff>0</xdr:rowOff>
        </xdr:to>
        <xdr:sp macro="" textlink="">
          <xdr:nvSpPr>
            <xdr:cNvPr id="14402" name="Group Box 66" hidden="1">
              <a:extLst>
                <a:ext uri="{63B3BB69-23CF-44E3-9099-C40C66FF867C}">
                  <a14:compatExt spid="_x0000_s14402"/>
                </a:ext>
                <a:ext uri="{FF2B5EF4-FFF2-40B4-BE49-F238E27FC236}">
                  <a16:creationId xmlns:a16="http://schemas.microsoft.com/office/drawing/2014/main" id="{00000000-0008-0000-0100-00004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13</xdr:row>
          <xdr:rowOff>66675</xdr:rowOff>
        </xdr:from>
        <xdr:to>
          <xdr:col>9</xdr:col>
          <xdr:colOff>514350</xdr:colOff>
          <xdr:row>13</xdr:row>
          <xdr:rowOff>314325</xdr:rowOff>
        </xdr:to>
        <xdr:sp macro="" textlink="">
          <xdr:nvSpPr>
            <xdr:cNvPr id="14403" name="Option Button 67" hidden="1">
              <a:extLst>
                <a:ext uri="{63B3BB69-23CF-44E3-9099-C40C66FF867C}">
                  <a14:compatExt spid="_x0000_s14403"/>
                </a:ext>
                <a:ext uri="{FF2B5EF4-FFF2-40B4-BE49-F238E27FC236}">
                  <a16:creationId xmlns:a16="http://schemas.microsoft.com/office/drawing/2014/main" id="{00000000-0008-0000-01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13</xdr:row>
          <xdr:rowOff>66675</xdr:rowOff>
        </xdr:from>
        <xdr:to>
          <xdr:col>10</xdr:col>
          <xdr:colOff>514350</xdr:colOff>
          <xdr:row>13</xdr:row>
          <xdr:rowOff>314325</xdr:rowOff>
        </xdr:to>
        <xdr:sp macro="" textlink="">
          <xdr:nvSpPr>
            <xdr:cNvPr id="14405" name="Option Button 69" hidden="1">
              <a:extLst>
                <a:ext uri="{63B3BB69-23CF-44E3-9099-C40C66FF867C}">
                  <a14:compatExt spid="_x0000_s14405"/>
                </a:ext>
                <a:ext uri="{FF2B5EF4-FFF2-40B4-BE49-F238E27FC236}">
                  <a16:creationId xmlns:a16="http://schemas.microsoft.com/office/drawing/2014/main" id="{00000000-0008-0000-01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13</xdr:row>
          <xdr:rowOff>66675</xdr:rowOff>
        </xdr:from>
        <xdr:to>
          <xdr:col>11</xdr:col>
          <xdr:colOff>514350</xdr:colOff>
          <xdr:row>13</xdr:row>
          <xdr:rowOff>314325</xdr:rowOff>
        </xdr:to>
        <xdr:sp macro="" textlink="">
          <xdr:nvSpPr>
            <xdr:cNvPr id="14406" name="Option Button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13</xdr:row>
          <xdr:rowOff>66675</xdr:rowOff>
        </xdr:from>
        <xdr:to>
          <xdr:col>12</xdr:col>
          <xdr:colOff>514350</xdr:colOff>
          <xdr:row>13</xdr:row>
          <xdr:rowOff>314325</xdr:rowOff>
        </xdr:to>
        <xdr:sp macro="" textlink="">
          <xdr:nvSpPr>
            <xdr:cNvPr id="14407" name="Option Button 71" hidden="1">
              <a:extLst>
                <a:ext uri="{63B3BB69-23CF-44E3-9099-C40C66FF867C}">
                  <a14:compatExt spid="_x0000_s14407"/>
                </a:ext>
                <a:ext uri="{FF2B5EF4-FFF2-40B4-BE49-F238E27FC236}">
                  <a16:creationId xmlns:a16="http://schemas.microsoft.com/office/drawing/2014/main" id="{00000000-0008-0000-01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13</xdr:row>
          <xdr:rowOff>66675</xdr:rowOff>
        </xdr:from>
        <xdr:to>
          <xdr:col>15</xdr:col>
          <xdr:colOff>523875</xdr:colOff>
          <xdr:row>13</xdr:row>
          <xdr:rowOff>304800</xdr:rowOff>
        </xdr:to>
        <xdr:sp macro="" textlink="">
          <xdr:nvSpPr>
            <xdr:cNvPr id="14408" name="Option Button 72" hidden="1">
              <a:extLst>
                <a:ext uri="{63B3BB69-23CF-44E3-9099-C40C66FF867C}">
                  <a14:compatExt spid="_x0000_s14408"/>
                </a:ext>
                <a:ext uri="{FF2B5EF4-FFF2-40B4-BE49-F238E27FC236}">
                  <a16:creationId xmlns:a16="http://schemas.microsoft.com/office/drawing/2014/main" id="{00000000-0008-0000-01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13</xdr:row>
          <xdr:rowOff>66675</xdr:rowOff>
        </xdr:from>
        <xdr:to>
          <xdr:col>16</xdr:col>
          <xdr:colOff>523875</xdr:colOff>
          <xdr:row>13</xdr:row>
          <xdr:rowOff>304800</xdr:rowOff>
        </xdr:to>
        <xdr:sp macro="" textlink="">
          <xdr:nvSpPr>
            <xdr:cNvPr id="14409" name="Option Button 73" hidden="1">
              <a:extLst>
                <a:ext uri="{63B3BB69-23CF-44E3-9099-C40C66FF867C}">
                  <a14:compatExt spid="_x0000_s14409"/>
                </a:ext>
                <a:ext uri="{FF2B5EF4-FFF2-40B4-BE49-F238E27FC236}">
                  <a16:creationId xmlns:a16="http://schemas.microsoft.com/office/drawing/2014/main" id="{00000000-0008-0000-01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13</xdr:row>
          <xdr:rowOff>66675</xdr:rowOff>
        </xdr:from>
        <xdr:to>
          <xdr:col>17</xdr:col>
          <xdr:colOff>523875</xdr:colOff>
          <xdr:row>13</xdr:row>
          <xdr:rowOff>304800</xdr:rowOff>
        </xdr:to>
        <xdr:sp macro="" textlink="">
          <xdr:nvSpPr>
            <xdr:cNvPr id="14410" name="Option Button 74" hidden="1">
              <a:extLst>
                <a:ext uri="{63B3BB69-23CF-44E3-9099-C40C66FF867C}">
                  <a14:compatExt spid="_x0000_s14410"/>
                </a:ext>
                <a:ext uri="{FF2B5EF4-FFF2-40B4-BE49-F238E27FC236}">
                  <a16:creationId xmlns:a16="http://schemas.microsoft.com/office/drawing/2014/main" id="{00000000-0008-0000-01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13</xdr:row>
          <xdr:rowOff>66675</xdr:rowOff>
        </xdr:from>
        <xdr:to>
          <xdr:col>18</xdr:col>
          <xdr:colOff>523875</xdr:colOff>
          <xdr:row>13</xdr:row>
          <xdr:rowOff>304800</xdr:rowOff>
        </xdr:to>
        <xdr:sp macro="" textlink="">
          <xdr:nvSpPr>
            <xdr:cNvPr id="14411" name="Option Button 75" hidden="1">
              <a:extLst>
                <a:ext uri="{63B3BB69-23CF-44E3-9099-C40C66FF867C}">
                  <a14:compatExt spid="_x0000_s14411"/>
                </a:ext>
                <a:ext uri="{FF2B5EF4-FFF2-40B4-BE49-F238E27FC236}">
                  <a16:creationId xmlns:a16="http://schemas.microsoft.com/office/drawing/2014/main" id="{00000000-0008-0000-01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0</xdr:rowOff>
        </xdr:from>
        <xdr:to>
          <xdr:col>12</xdr:col>
          <xdr:colOff>609600</xdr:colOff>
          <xdr:row>15</xdr:row>
          <xdr:rowOff>0</xdr:rowOff>
        </xdr:to>
        <xdr:sp macro="" textlink="">
          <xdr:nvSpPr>
            <xdr:cNvPr id="14412" name="Group Box 76" hidden="1">
              <a:extLst>
                <a:ext uri="{63B3BB69-23CF-44E3-9099-C40C66FF867C}">
                  <a14:compatExt spid="_x0000_s14412"/>
                </a:ext>
                <a:ext uri="{FF2B5EF4-FFF2-40B4-BE49-F238E27FC236}">
                  <a16:creationId xmlns:a16="http://schemas.microsoft.com/office/drawing/2014/main" id="{00000000-0008-0000-0100-00004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xdr:row>
          <xdr:rowOff>0</xdr:rowOff>
        </xdr:from>
        <xdr:to>
          <xdr:col>19</xdr:col>
          <xdr:colOff>0</xdr:colOff>
          <xdr:row>15</xdr:row>
          <xdr:rowOff>0</xdr:rowOff>
        </xdr:to>
        <xdr:sp macro="" textlink="">
          <xdr:nvSpPr>
            <xdr:cNvPr id="14413" name="Group Box 77" hidden="1">
              <a:extLst>
                <a:ext uri="{63B3BB69-23CF-44E3-9099-C40C66FF867C}">
                  <a14:compatExt spid="_x0000_s14413"/>
                </a:ext>
                <a:ext uri="{FF2B5EF4-FFF2-40B4-BE49-F238E27FC236}">
                  <a16:creationId xmlns:a16="http://schemas.microsoft.com/office/drawing/2014/main" id="{00000000-0008-0000-0100-00004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14</xdr:row>
          <xdr:rowOff>66675</xdr:rowOff>
        </xdr:from>
        <xdr:to>
          <xdr:col>9</xdr:col>
          <xdr:colOff>514350</xdr:colOff>
          <xdr:row>14</xdr:row>
          <xdr:rowOff>314325</xdr:rowOff>
        </xdr:to>
        <xdr:sp macro="" textlink="">
          <xdr:nvSpPr>
            <xdr:cNvPr id="14414" name="Option Button 78" hidden="1">
              <a:extLst>
                <a:ext uri="{63B3BB69-23CF-44E3-9099-C40C66FF867C}">
                  <a14:compatExt spid="_x0000_s14414"/>
                </a:ext>
                <a:ext uri="{FF2B5EF4-FFF2-40B4-BE49-F238E27FC236}">
                  <a16:creationId xmlns:a16="http://schemas.microsoft.com/office/drawing/2014/main" id="{00000000-0008-0000-01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14</xdr:row>
          <xdr:rowOff>66675</xdr:rowOff>
        </xdr:from>
        <xdr:to>
          <xdr:col>10</xdr:col>
          <xdr:colOff>514350</xdr:colOff>
          <xdr:row>14</xdr:row>
          <xdr:rowOff>314325</xdr:rowOff>
        </xdr:to>
        <xdr:sp macro="" textlink="">
          <xdr:nvSpPr>
            <xdr:cNvPr id="14415" name="Option Button 79" hidden="1">
              <a:extLst>
                <a:ext uri="{63B3BB69-23CF-44E3-9099-C40C66FF867C}">
                  <a14:compatExt spid="_x0000_s14415"/>
                </a:ext>
                <a:ext uri="{FF2B5EF4-FFF2-40B4-BE49-F238E27FC236}">
                  <a16:creationId xmlns:a16="http://schemas.microsoft.com/office/drawing/2014/main" id="{00000000-0008-0000-01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14</xdr:row>
          <xdr:rowOff>66675</xdr:rowOff>
        </xdr:from>
        <xdr:to>
          <xdr:col>11</xdr:col>
          <xdr:colOff>514350</xdr:colOff>
          <xdr:row>14</xdr:row>
          <xdr:rowOff>314325</xdr:rowOff>
        </xdr:to>
        <xdr:sp macro="" textlink="">
          <xdr:nvSpPr>
            <xdr:cNvPr id="14416" name="Option Button 80" hidden="1">
              <a:extLst>
                <a:ext uri="{63B3BB69-23CF-44E3-9099-C40C66FF867C}">
                  <a14:compatExt spid="_x0000_s14416"/>
                </a:ext>
                <a:ext uri="{FF2B5EF4-FFF2-40B4-BE49-F238E27FC236}">
                  <a16:creationId xmlns:a16="http://schemas.microsoft.com/office/drawing/2014/main" id="{00000000-0008-0000-01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14</xdr:row>
          <xdr:rowOff>66675</xdr:rowOff>
        </xdr:from>
        <xdr:to>
          <xdr:col>12</xdr:col>
          <xdr:colOff>514350</xdr:colOff>
          <xdr:row>14</xdr:row>
          <xdr:rowOff>314325</xdr:rowOff>
        </xdr:to>
        <xdr:sp macro="" textlink="">
          <xdr:nvSpPr>
            <xdr:cNvPr id="14417" name="Option Button 81" hidden="1">
              <a:extLst>
                <a:ext uri="{63B3BB69-23CF-44E3-9099-C40C66FF867C}">
                  <a14:compatExt spid="_x0000_s14417"/>
                </a:ext>
                <a:ext uri="{FF2B5EF4-FFF2-40B4-BE49-F238E27FC236}">
                  <a16:creationId xmlns:a16="http://schemas.microsoft.com/office/drawing/2014/main" id="{00000000-0008-0000-01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14</xdr:row>
          <xdr:rowOff>66675</xdr:rowOff>
        </xdr:from>
        <xdr:to>
          <xdr:col>15</xdr:col>
          <xdr:colOff>523875</xdr:colOff>
          <xdr:row>14</xdr:row>
          <xdr:rowOff>304800</xdr:rowOff>
        </xdr:to>
        <xdr:sp macro="" textlink="">
          <xdr:nvSpPr>
            <xdr:cNvPr id="14418" name="Option Button 82" hidden="1">
              <a:extLst>
                <a:ext uri="{63B3BB69-23CF-44E3-9099-C40C66FF867C}">
                  <a14:compatExt spid="_x0000_s14418"/>
                </a:ext>
                <a:ext uri="{FF2B5EF4-FFF2-40B4-BE49-F238E27FC236}">
                  <a16:creationId xmlns:a16="http://schemas.microsoft.com/office/drawing/2014/main" id="{00000000-0008-0000-01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14</xdr:row>
          <xdr:rowOff>66675</xdr:rowOff>
        </xdr:from>
        <xdr:to>
          <xdr:col>16</xdr:col>
          <xdr:colOff>523875</xdr:colOff>
          <xdr:row>14</xdr:row>
          <xdr:rowOff>304800</xdr:rowOff>
        </xdr:to>
        <xdr:sp macro="" textlink="">
          <xdr:nvSpPr>
            <xdr:cNvPr id="14419" name="Option Button 83" hidden="1">
              <a:extLst>
                <a:ext uri="{63B3BB69-23CF-44E3-9099-C40C66FF867C}">
                  <a14:compatExt spid="_x0000_s14419"/>
                </a:ext>
                <a:ext uri="{FF2B5EF4-FFF2-40B4-BE49-F238E27FC236}">
                  <a16:creationId xmlns:a16="http://schemas.microsoft.com/office/drawing/2014/main" id="{00000000-0008-0000-01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14</xdr:row>
          <xdr:rowOff>66675</xdr:rowOff>
        </xdr:from>
        <xdr:to>
          <xdr:col>17</xdr:col>
          <xdr:colOff>523875</xdr:colOff>
          <xdr:row>14</xdr:row>
          <xdr:rowOff>304800</xdr:rowOff>
        </xdr:to>
        <xdr:sp macro="" textlink="">
          <xdr:nvSpPr>
            <xdr:cNvPr id="14420" name="Option Button 84" hidden="1">
              <a:extLst>
                <a:ext uri="{63B3BB69-23CF-44E3-9099-C40C66FF867C}">
                  <a14:compatExt spid="_x0000_s14420"/>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66675</xdr:rowOff>
        </xdr:from>
        <xdr:to>
          <xdr:col>18</xdr:col>
          <xdr:colOff>523875</xdr:colOff>
          <xdr:row>14</xdr:row>
          <xdr:rowOff>304800</xdr:rowOff>
        </xdr:to>
        <xdr:sp macro="" textlink="">
          <xdr:nvSpPr>
            <xdr:cNvPr id="14421" name="Option Button 85" hidden="1">
              <a:extLst>
                <a:ext uri="{63B3BB69-23CF-44E3-9099-C40C66FF867C}">
                  <a14:compatExt spid="_x0000_s14421"/>
                </a:ext>
                <a:ext uri="{FF2B5EF4-FFF2-40B4-BE49-F238E27FC236}">
                  <a16:creationId xmlns:a16="http://schemas.microsoft.com/office/drawing/2014/main" id="{00000000-0008-0000-01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504825</xdr:colOff>
          <xdr:row>4</xdr:row>
          <xdr:rowOff>47625</xdr:rowOff>
        </xdr:from>
        <xdr:to>
          <xdr:col>27</xdr:col>
          <xdr:colOff>228600</xdr:colOff>
          <xdr:row>8</xdr:row>
          <xdr:rowOff>19050</xdr:rowOff>
        </xdr:to>
        <xdr:sp macro="" textlink="">
          <xdr:nvSpPr>
            <xdr:cNvPr id="14422" name="Group Box 86" hidden="1">
              <a:extLst>
                <a:ext uri="{63B3BB69-23CF-44E3-9099-C40C66FF867C}">
                  <a14:compatExt spid="_x0000_s14422"/>
                </a:ext>
                <a:ext uri="{FF2B5EF4-FFF2-40B4-BE49-F238E27FC236}">
                  <a16:creationId xmlns:a16="http://schemas.microsoft.com/office/drawing/2014/main" id="{00000000-0008-0000-0100-00005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12</xdr:col>
          <xdr:colOff>600075</xdr:colOff>
          <xdr:row>18</xdr:row>
          <xdr:rowOff>0</xdr:rowOff>
        </xdr:to>
        <xdr:sp macro="" textlink="">
          <xdr:nvSpPr>
            <xdr:cNvPr id="14423" name="Group Box 87" hidden="1">
              <a:extLst>
                <a:ext uri="{63B3BB69-23CF-44E3-9099-C40C66FF867C}">
                  <a14:compatExt spid="_x0000_s14423"/>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17</xdr:row>
          <xdr:rowOff>228600</xdr:rowOff>
        </xdr:from>
        <xdr:to>
          <xdr:col>9</xdr:col>
          <xdr:colOff>514350</xdr:colOff>
          <xdr:row>17</xdr:row>
          <xdr:rowOff>476250</xdr:rowOff>
        </xdr:to>
        <xdr:sp macro="" textlink="">
          <xdr:nvSpPr>
            <xdr:cNvPr id="14424" name="Option Button 88" hidden="1">
              <a:extLst>
                <a:ext uri="{63B3BB69-23CF-44E3-9099-C40C66FF867C}">
                  <a14:compatExt spid="_x0000_s14424"/>
                </a:ext>
                <a:ext uri="{FF2B5EF4-FFF2-40B4-BE49-F238E27FC236}">
                  <a16:creationId xmlns:a16="http://schemas.microsoft.com/office/drawing/2014/main" id="{00000000-0008-0000-01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17</xdr:row>
          <xdr:rowOff>228600</xdr:rowOff>
        </xdr:from>
        <xdr:to>
          <xdr:col>10</xdr:col>
          <xdr:colOff>514350</xdr:colOff>
          <xdr:row>17</xdr:row>
          <xdr:rowOff>476250</xdr:rowOff>
        </xdr:to>
        <xdr:sp macro="" textlink="">
          <xdr:nvSpPr>
            <xdr:cNvPr id="14425" name="Option Button 89" hidden="1">
              <a:extLst>
                <a:ext uri="{63B3BB69-23CF-44E3-9099-C40C66FF867C}">
                  <a14:compatExt spid="_x0000_s14425"/>
                </a:ext>
                <a:ext uri="{FF2B5EF4-FFF2-40B4-BE49-F238E27FC236}">
                  <a16:creationId xmlns:a16="http://schemas.microsoft.com/office/drawing/2014/main" id="{00000000-0008-0000-01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17</xdr:row>
          <xdr:rowOff>228600</xdr:rowOff>
        </xdr:from>
        <xdr:to>
          <xdr:col>11</xdr:col>
          <xdr:colOff>514350</xdr:colOff>
          <xdr:row>17</xdr:row>
          <xdr:rowOff>476250</xdr:rowOff>
        </xdr:to>
        <xdr:sp macro="" textlink="">
          <xdr:nvSpPr>
            <xdr:cNvPr id="14426" name="Option Button 90" hidden="1">
              <a:extLst>
                <a:ext uri="{63B3BB69-23CF-44E3-9099-C40C66FF867C}">
                  <a14:compatExt spid="_x0000_s14426"/>
                </a:ext>
                <a:ext uri="{FF2B5EF4-FFF2-40B4-BE49-F238E27FC236}">
                  <a16:creationId xmlns:a16="http://schemas.microsoft.com/office/drawing/2014/main" id="{00000000-0008-0000-01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228600</xdr:rowOff>
        </xdr:from>
        <xdr:to>
          <xdr:col>12</xdr:col>
          <xdr:colOff>514350</xdr:colOff>
          <xdr:row>17</xdr:row>
          <xdr:rowOff>476250</xdr:rowOff>
        </xdr:to>
        <xdr:sp macro="" textlink="">
          <xdr:nvSpPr>
            <xdr:cNvPr id="14427" name="Option Button 91" hidden="1">
              <a:extLst>
                <a:ext uri="{63B3BB69-23CF-44E3-9099-C40C66FF867C}">
                  <a14:compatExt spid="_x0000_s14427"/>
                </a:ext>
                <a:ext uri="{FF2B5EF4-FFF2-40B4-BE49-F238E27FC236}">
                  <a16:creationId xmlns:a16="http://schemas.microsoft.com/office/drawing/2014/main" id="{00000000-0008-0000-01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17</xdr:row>
          <xdr:rowOff>228600</xdr:rowOff>
        </xdr:from>
        <xdr:to>
          <xdr:col>15</xdr:col>
          <xdr:colOff>523875</xdr:colOff>
          <xdr:row>17</xdr:row>
          <xdr:rowOff>466725</xdr:rowOff>
        </xdr:to>
        <xdr:sp macro="" textlink="">
          <xdr:nvSpPr>
            <xdr:cNvPr id="14428" name="Option Button 92" hidden="1">
              <a:extLst>
                <a:ext uri="{63B3BB69-23CF-44E3-9099-C40C66FF867C}">
                  <a14:compatExt spid="_x0000_s14428"/>
                </a:ext>
                <a:ext uri="{FF2B5EF4-FFF2-40B4-BE49-F238E27FC236}">
                  <a16:creationId xmlns:a16="http://schemas.microsoft.com/office/drawing/2014/main" id="{00000000-0008-0000-01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17</xdr:row>
          <xdr:rowOff>228600</xdr:rowOff>
        </xdr:from>
        <xdr:to>
          <xdr:col>16</xdr:col>
          <xdr:colOff>523875</xdr:colOff>
          <xdr:row>17</xdr:row>
          <xdr:rowOff>466725</xdr:rowOff>
        </xdr:to>
        <xdr:sp macro="" textlink="">
          <xdr:nvSpPr>
            <xdr:cNvPr id="14429" name="Option Button 93" hidden="1">
              <a:extLst>
                <a:ext uri="{63B3BB69-23CF-44E3-9099-C40C66FF867C}">
                  <a14:compatExt spid="_x0000_s14429"/>
                </a:ext>
                <a:ext uri="{FF2B5EF4-FFF2-40B4-BE49-F238E27FC236}">
                  <a16:creationId xmlns:a16="http://schemas.microsoft.com/office/drawing/2014/main" id="{00000000-0008-0000-01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17</xdr:row>
          <xdr:rowOff>228600</xdr:rowOff>
        </xdr:from>
        <xdr:to>
          <xdr:col>17</xdr:col>
          <xdr:colOff>523875</xdr:colOff>
          <xdr:row>17</xdr:row>
          <xdr:rowOff>466725</xdr:rowOff>
        </xdr:to>
        <xdr:sp macro="" textlink="">
          <xdr:nvSpPr>
            <xdr:cNvPr id="14430" name="Option Button 94" hidden="1">
              <a:extLst>
                <a:ext uri="{63B3BB69-23CF-44E3-9099-C40C66FF867C}">
                  <a14:compatExt spid="_x0000_s14430"/>
                </a:ext>
                <a:ext uri="{FF2B5EF4-FFF2-40B4-BE49-F238E27FC236}">
                  <a16:creationId xmlns:a16="http://schemas.microsoft.com/office/drawing/2014/main" id="{00000000-0008-0000-01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17</xdr:row>
          <xdr:rowOff>228600</xdr:rowOff>
        </xdr:from>
        <xdr:to>
          <xdr:col>18</xdr:col>
          <xdr:colOff>523875</xdr:colOff>
          <xdr:row>17</xdr:row>
          <xdr:rowOff>466725</xdr:rowOff>
        </xdr:to>
        <xdr:sp macro="" textlink="">
          <xdr:nvSpPr>
            <xdr:cNvPr id="14431" name="Option Button 95" hidden="1">
              <a:extLst>
                <a:ext uri="{63B3BB69-23CF-44E3-9099-C40C66FF867C}">
                  <a14:compatExt spid="_x0000_s14431"/>
                </a:ext>
                <a:ext uri="{FF2B5EF4-FFF2-40B4-BE49-F238E27FC236}">
                  <a16:creationId xmlns:a16="http://schemas.microsoft.com/office/drawing/2014/main" id="{00000000-0008-0000-01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12</xdr:col>
          <xdr:colOff>600075</xdr:colOff>
          <xdr:row>19</xdr:row>
          <xdr:rowOff>0</xdr:rowOff>
        </xdr:to>
        <xdr:sp macro="" textlink="">
          <xdr:nvSpPr>
            <xdr:cNvPr id="14432" name="Group Box 96" hidden="1">
              <a:extLst>
                <a:ext uri="{63B3BB69-23CF-44E3-9099-C40C66FF867C}">
                  <a14:compatExt spid="_x0000_s14432"/>
                </a:ext>
                <a:ext uri="{FF2B5EF4-FFF2-40B4-BE49-F238E27FC236}">
                  <a16:creationId xmlns:a16="http://schemas.microsoft.com/office/drawing/2014/main" id="{00000000-0008-0000-0100-00006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19</xdr:col>
          <xdr:colOff>0</xdr:colOff>
          <xdr:row>18</xdr:row>
          <xdr:rowOff>704850</xdr:rowOff>
        </xdr:to>
        <xdr:sp macro="" textlink="">
          <xdr:nvSpPr>
            <xdr:cNvPr id="14433" name="Group Box 97" hidden="1">
              <a:extLst>
                <a:ext uri="{63B3BB69-23CF-44E3-9099-C40C66FF867C}">
                  <a14:compatExt spid="_x0000_s14433"/>
                </a:ext>
                <a:ext uri="{FF2B5EF4-FFF2-40B4-BE49-F238E27FC236}">
                  <a16:creationId xmlns:a16="http://schemas.microsoft.com/office/drawing/2014/main" id="{00000000-0008-0000-0100-00006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xdr:row>
          <xdr:rowOff>228600</xdr:rowOff>
        </xdr:from>
        <xdr:to>
          <xdr:col>9</xdr:col>
          <xdr:colOff>514350</xdr:colOff>
          <xdr:row>18</xdr:row>
          <xdr:rowOff>476250</xdr:rowOff>
        </xdr:to>
        <xdr:sp macro="" textlink="">
          <xdr:nvSpPr>
            <xdr:cNvPr id="14434" name="Option Button 98" hidden="1">
              <a:extLst>
                <a:ext uri="{63B3BB69-23CF-44E3-9099-C40C66FF867C}">
                  <a14:compatExt spid="_x0000_s14434"/>
                </a:ext>
                <a:ext uri="{FF2B5EF4-FFF2-40B4-BE49-F238E27FC236}">
                  <a16:creationId xmlns:a16="http://schemas.microsoft.com/office/drawing/2014/main" id="{00000000-0008-0000-01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19</xdr:row>
          <xdr:rowOff>247650</xdr:rowOff>
        </xdr:from>
        <xdr:to>
          <xdr:col>9</xdr:col>
          <xdr:colOff>542925</xdr:colOff>
          <xdr:row>19</xdr:row>
          <xdr:rowOff>495300</xdr:rowOff>
        </xdr:to>
        <xdr:sp macro="" textlink="">
          <xdr:nvSpPr>
            <xdr:cNvPr id="14435" name="Option Button 99" hidden="1">
              <a:extLst>
                <a:ext uri="{63B3BB69-23CF-44E3-9099-C40C66FF867C}">
                  <a14:compatExt spid="_x0000_s14435"/>
                </a:ext>
                <a:ext uri="{FF2B5EF4-FFF2-40B4-BE49-F238E27FC236}">
                  <a16:creationId xmlns:a16="http://schemas.microsoft.com/office/drawing/2014/main" id="{00000000-0008-0000-01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18</xdr:row>
          <xdr:rowOff>209550</xdr:rowOff>
        </xdr:from>
        <xdr:to>
          <xdr:col>10</xdr:col>
          <xdr:colOff>438150</xdr:colOff>
          <xdr:row>18</xdr:row>
          <xdr:rowOff>457200</xdr:rowOff>
        </xdr:to>
        <xdr:sp macro="" textlink="">
          <xdr:nvSpPr>
            <xdr:cNvPr id="14436" name="Option Button 100" hidden="1">
              <a:extLst>
                <a:ext uri="{63B3BB69-23CF-44E3-9099-C40C66FF867C}">
                  <a14:compatExt spid="_x0000_s14436"/>
                </a:ext>
                <a:ext uri="{FF2B5EF4-FFF2-40B4-BE49-F238E27FC236}">
                  <a16:creationId xmlns:a16="http://schemas.microsoft.com/office/drawing/2014/main" id="{00000000-0008-0000-01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18</xdr:row>
          <xdr:rowOff>209550</xdr:rowOff>
        </xdr:from>
        <xdr:to>
          <xdr:col>11</xdr:col>
          <xdr:colOff>485775</xdr:colOff>
          <xdr:row>18</xdr:row>
          <xdr:rowOff>457200</xdr:rowOff>
        </xdr:to>
        <xdr:sp macro="" textlink="">
          <xdr:nvSpPr>
            <xdr:cNvPr id="14437" name="Option Button 101" hidden="1">
              <a:extLst>
                <a:ext uri="{63B3BB69-23CF-44E3-9099-C40C66FF867C}">
                  <a14:compatExt spid="_x0000_s14437"/>
                </a:ext>
                <a:ext uri="{FF2B5EF4-FFF2-40B4-BE49-F238E27FC236}">
                  <a16:creationId xmlns:a16="http://schemas.microsoft.com/office/drawing/2014/main" id="{00000000-0008-0000-01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18</xdr:row>
          <xdr:rowOff>228600</xdr:rowOff>
        </xdr:from>
        <xdr:to>
          <xdr:col>15</xdr:col>
          <xdr:colOff>523875</xdr:colOff>
          <xdr:row>18</xdr:row>
          <xdr:rowOff>466725</xdr:rowOff>
        </xdr:to>
        <xdr:sp macro="" textlink="">
          <xdr:nvSpPr>
            <xdr:cNvPr id="14438" name="Option Button 102" hidden="1">
              <a:extLst>
                <a:ext uri="{63B3BB69-23CF-44E3-9099-C40C66FF867C}">
                  <a14:compatExt spid="_x0000_s14438"/>
                </a:ext>
                <a:ext uri="{FF2B5EF4-FFF2-40B4-BE49-F238E27FC236}">
                  <a16:creationId xmlns:a16="http://schemas.microsoft.com/office/drawing/2014/main" id="{00000000-0008-0000-01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18</xdr:row>
          <xdr:rowOff>228600</xdr:rowOff>
        </xdr:from>
        <xdr:to>
          <xdr:col>16</xdr:col>
          <xdr:colOff>523875</xdr:colOff>
          <xdr:row>18</xdr:row>
          <xdr:rowOff>466725</xdr:rowOff>
        </xdr:to>
        <xdr:sp macro="" textlink="">
          <xdr:nvSpPr>
            <xdr:cNvPr id="14439" name="Option Button 103" hidden="1">
              <a:extLst>
                <a:ext uri="{63B3BB69-23CF-44E3-9099-C40C66FF867C}">
                  <a14:compatExt spid="_x0000_s14439"/>
                </a:ext>
                <a:ext uri="{FF2B5EF4-FFF2-40B4-BE49-F238E27FC236}">
                  <a16:creationId xmlns:a16="http://schemas.microsoft.com/office/drawing/2014/main" id="{00000000-0008-0000-01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18</xdr:row>
          <xdr:rowOff>228600</xdr:rowOff>
        </xdr:from>
        <xdr:to>
          <xdr:col>17</xdr:col>
          <xdr:colOff>523875</xdr:colOff>
          <xdr:row>18</xdr:row>
          <xdr:rowOff>466725</xdr:rowOff>
        </xdr:to>
        <xdr:sp macro="" textlink="">
          <xdr:nvSpPr>
            <xdr:cNvPr id="14440" name="Option Button 104" hidden="1">
              <a:extLst>
                <a:ext uri="{63B3BB69-23CF-44E3-9099-C40C66FF867C}">
                  <a14:compatExt spid="_x0000_s14440"/>
                </a:ext>
                <a:ext uri="{FF2B5EF4-FFF2-40B4-BE49-F238E27FC236}">
                  <a16:creationId xmlns:a16="http://schemas.microsoft.com/office/drawing/2014/main" id="{00000000-0008-0000-01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18</xdr:row>
          <xdr:rowOff>228600</xdr:rowOff>
        </xdr:from>
        <xdr:to>
          <xdr:col>18</xdr:col>
          <xdr:colOff>523875</xdr:colOff>
          <xdr:row>18</xdr:row>
          <xdr:rowOff>466725</xdr:rowOff>
        </xdr:to>
        <xdr:sp macro="" textlink="">
          <xdr:nvSpPr>
            <xdr:cNvPr id="14441" name="Option Button 105" hidden="1">
              <a:extLst>
                <a:ext uri="{63B3BB69-23CF-44E3-9099-C40C66FF867C}">
                  <a14:compatExt spid="_x0000_s14441"/>
                </a:ext>
                <a:ext uri="{FF2B5EF4-FFF2-40B4-BE49-F238E27FC236}">
                  <a16:creationId xmlns:a16="http://schemas.microsoft.com/office/drawing/2014/main" id="{00000000-0008-0000-01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12</xdr:col>
          <xdr:colOff>590550</xdr:colOff>
          <xdr:row>20</xdr:row>
          <xdr:rowOff>0</xdr:rowOff>
        </xdr:to>
        <xdr:sp macro="" textlink="">
          <xdr:nvSpPr>
            <xdr:cNvPr id="14442" name="Group Box 106" hidden="1">
              <a:extLst>
                <a:ext uri="{63B3BB69-23CF-44E3-9099-C40C66FF867C}">
                  <a14:compatExt spid="_x0000_s14442"/>
                </a:ext>
                <a:ext uri="{FF2B5EF4-FFF2-40B4-BE49-F238E27FC236}">
                  <a16:creationId xmlns:a16="http://schemas.microsoft.com/office/drawing/2014/main" id="{00000000-0008-0000-0100-00006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19</xdr:col>
          <xdr:colOff>0</xdr:colOff>
          <xdr:row>20</xdr:row>
          <xdr:rowOff>0</xdr:rowOff>
        </xdr:to>
        <xdr:sp macro="" textlink="">
          <xdr:nvSpPr>
            <xdr:cNvPr id="14443" name="Group Box 107" hidden="1">
              <a:extLst>
                <a:ext uri="{63B3BB69-23CF-44E3-9099-C40C66FF867C}">
                  <a14:compatExt spid="_x0000_s14443"/>
                </a:ext>
                <a:ext uri="{FF2B5EF4-FFF2-40B4-BE49-F238E27FC236}">
                  <a16:creationId xmlns:a16="http://schemas.microsoft.com/office/drawing/2014/main" id="{00000000-0008-0000-0100-00006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19</xdr:row>
          <xdr:rowOff>228600</xdr:rowOff>
        </xdr:from>
        <xdr:to>
          <xdr:col>10</xdr:col>
          <xdr:colOff>495300</xdr:colOff>
          <xdr:row>19</xdr:row>
          <xdr:rowOff>476250</xdr:rowOff>
        </xdr:to>
        <xdr:sp macro="" textlink="">
          <xdr:nvSpPr>
            <xdr:cNvPr id="14444" name="Option Button 108" hidden="1">
              <a:extLst>
                <a:ext uri="{63B3BB69-23CF-44E3-9099-C40C66FF867C}">
                  <a14:compatExt spid="_x0000_s14444"/>
                </a:ext>
                <a:ext uri="{FF2B5EF4-FFF2-40B4-BE49-F238E27FC236}">
                  <a16:creationId xmlns:a16="http://schemas.microsoft.com/office/drawing/2014/main" id="{00000000-0008-0000-01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19</xdr:row>
          <xdr:rowOff>209550</xdr:rowOff>
        </xdr:from>
        <xdr:to>
          <xdr:col>11</xdr:col>
          <xdr:colOff>542925</xdr:colOff>
          <xdr:row>19</xdr:row>
          <xdr:rowOff>457200</xdr:rowOff>
        </xdr:to>
        <xdr:sp macro="" textlink="">
          <xdr:nvSpPr>
            <xdr:cNvPr id="14445" name="Option Button 109" hidden="1">
              <a:extLst>
                <a:ext uri="{63B3BB69-23CF-44E3-9099-C40C66FF867C}">
                  <a14:compatExt spid="_x0000_s14445"/>
                </a:ext>
                <a:ext uri="{FF2B5EF4-FFF2-40B4-BE49-F238E27FC236}">
                  <a16:creationId xmlns:a16="http://schemas.microsoft.com/office/drawing/2014/main" id="{00000000-0008-0000-01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238125</xdr:rowOff>
        </xdr:from>
        <xdr:to>
          <xdr:col>12</xdr:col>
          <xdr:colOff>495300</xdr:colOff>
          <xdr:row>19</xdr:row>
          <xdr:rowOff>485775</xdr:rowOff>
        </xdr:to>
        <xdr:sp macro="" textlink="">
          <xdr:nvSpPr>
            <xdr:cNvPr id="14446" name="Option Button 110" hidden="1">
              <a:extLst>
                <a:ext uri="{63B3BB69-23CF-44E3-9099-C40C66FF867C}">
                  <a14:compatExt spid="_x0000_s14446"/>
                </a:ext>
                <a:ext uri="{FF2B5EF4-FFF2-40B4-BE49-F238E27FC236}">
                  <a16:creationId xmlns:a16="http://schemas.microsoft.com/office/drawing/2014/main" id="{00000000-0008-0000-01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19</xdr:row>
          <xdr:rowOff>228600</xdr:rowOff>
        </xdr:from>
        <xdr:to>
          <xdr:col>15</xdr:col>
          <xdr:colOff>523875</xdr:colOff>
          <xdr:row>19</xdr:row>
          <xdr:rowOff>466725</xdr:rowOff>
        </xdr:to>
        <xdr:sp macro="" textlink="">
          <xdr:nvSpPr>
            <xdr:cNvPr id="14448" name="Option Button 112" hidden="1">
              <a:extLst>
                <a:ext uri="{63B3BB69-23CF-44E3-9099-C40C66FF867C}">
                  <a14:compatExt spid="_x0000_s14448"/>
                </a:ext>
                <a:ext uri="{FF2B5EF4-FFF2-40B4-BE49-F238E27FC236}">
                  <a16:creationId xmlns:a16="http://schemas.microsoft.com/office/drawing/2014/main" id="{00000000-0008-0000-01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19</xdr:row>
          <xdr:rowOff>228600</xdr:rowOff>
        </xdr:from>
        <xdr:to>
          <xdr:col>16</xdr:col>
          <xdr:colOff>523875</xdr:colOff>
          <xdr:row>19</xdr:row>
          <xdr:rowOff>466725</xdr:rowOff>
        </xdr:to>
        <xdr:sp macro="" textlink="">
          <xdr:nvSpPr>
            <xdr:cNvPr id="14449" name="Option Button 113" hidden="1">
              <a:extLst>
                <a:ext uri="{63B3BB69-23CF-44E3-9099-C40C66FF867C}">
                  <a14:compatExt spid="_x0000_s14449"/>
                </a:ext>
                <a:ext uri="{FF2B5EF4-FFF2-40B4-BE49-F238E27FC236}">
                  <a16:creationId xmlns:a16="http://schemas.microsoft.com/office/drawing/2014/main" id="{00000000-0008-0000-01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19</xdr:row>
          <xdr:rowOff>228600</xdr:rowOff>
        </xdr:from>
        <xdr:to>
          <xdr:col>17</xdr:col>
          <xdr:colOff>523875</xdr:colOff>
          <xdr:row>19</xdr:row>
          <xdr:rowOff>466725</xdr:rowOff>
        </xdr:to>
        <xdr:sp macro="" textlink="">
          <xdr:nvSpPr>
            <xdr:cNvPr id="14450" name="Option Button 114" hidden="1">
              <a:extLst>
                <a:ext uri="{63B3BB69-23CF-44E3-9099-C40C66FF867C}">
                  <a14:compatExt spid="_x0000_s14450"/>
                </a:ext>
                <a:ext uri="{FF2B5EF4-FFF2-40B4-BE49-F238E27FC236}">
                  <a16:creationId xmlns:a16="http://schemas.microsoft.com/office/drawing/2014/main" id="{00000000-0008-0000-01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19</xdr:row>
          <xdr:rowOff>228600</xdr:rowOff>
        </xdr:from>
        <xdr:to>
          <xdr:col>18</xdr:col>
          <xdr:colOff>523875</xdr:colOff>
          <xdr:row>19</xdr:row>
          <xdr:rowOff>466725</xdr:rowOff>
        </xdr:to>
        <xdr:sp macro="" textlink="">
          <xdr:nvSpPr>
            <xdr:cNvPr id="14451" name="Option Button 115" hidden="1">
              <a:extLst>
                <a:ext uri="{63B3BB69-23CF-44E3-9099-C40C66FF867C}">
                  <a14:compatExt spid="_x0000_s14451"/>
                </a:ext>
                <a:ext uri="{FF2B5EF4-FFF2-40B4-BE49-F238E27FC236}">
                  <a16:creationId xmlns:a16="http://schemas.microsoft.com/office/drawing/2014/main" id="{00000000-0008-0000-01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0</xdr:rowOff>
        </xdr:from>
        <xdr:to>
          <xdr:col>12</xdr:col>
          <xdr:colOff>590550</xdr:colOff>
          <xdr:row>21</xdr:row>
          <xdr:rowOff>9525</xdr:rowOff>
        </xdr:to>
        <xdr:sp macro="" textlink="">
          <xdr:nvSpPr>
            <xdr:cNvPr id="14452" name="Group Box 116" hidden="1">
              <a:extLst>
                <a:ext uri="{63B3BB69-23CF-44E3-9099-C40C66FF867C}">
                  <a14:compatExt spid="_x0000_s14452"/>
                </a:ext>
                <a:ext uri="{FF2B5EF4-FFF2-40B4-BE49-F238E27FC236}">
                  <a16:creationId xmlns:a16="http://schemas.microsoft.com/office/drawing/2014/main" id="{00000000-0008-0000-0100-00007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0</xdr:rowOff>
        </xdr:from>
        <xdr:to>
          <xdr:col>19</xdr:col>
          <xdr:colOff>0</xdr:colOff>
          <xdr:row>21</xdr:row>
          <xdr:rowOff>9525</xdr:rowOff>
        </xdr:to>
        <xdr:sp macro="" textlink="">
          <xdr:nvSpPr>
            <xdr:cNvPr id="14453" name="Group Box 117" hidden="1">
              <a:extLst>
                <a:ext uri="{63B3BB69-23CF-44E3-9099-C40C66FF867C}">
                  <a14:compatExt spid="_x0000_s14453"/>
                </a:ext>
                <a:ext uri="{FF2B5EF4-FFF2-40B4-BE49-F238E27FC236}">
                  <a16:creationId xmlns:a16="http://schemas.microsoft.com/office/drawing/2014/main" id="{00000000-0008-0000-0100-00007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20</xdr:row>
          <xdr:rowOff>228600</xdr:rowOff>
        </xdr:from>
        <xdr:to>
          <xdr:col>9</xdr:col>
          <xdr:colOff>514350</xdr:colOff>
          <xdr:row>20</xdr:row>
          <xdr:rowOff>476250</xdr:rowOff>
        </xdr:to>
        <xdr:sp macro="" textlink="">
          <xdr:nvSpPr>
            <xdr:cNvPr id="14454" name="Option Button 118" hidden="1">
              <a:extLst>
                <a:ext uri="{63B3BB69-23CF-44E3-9099-C40C66FF867C}">
                  <a14:compatExt spid="_x0000_s14454"/>
                </a:ext>
                <a:ext uri="{FF2B5EF4-FFF2-40B4-BE49-F238E27FC236}">
                  <a16:creationId xmlns:a16="http://schemas.microsoft.com/office/drawing/2014/main" id="{00000000-0008-0000-01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20</xdr:row>
          <xdr:rowOff>228600</xdr:rowOff>
        </xdr:from>
        <xdr:to>
          <xdr:col>10</xdr:col>
          <xdr:colOff>514350</xdr:colOff>
          <xdr:row>20</xdr:row>
          <xdr:rowOff>476250</xdr:rowOff>
        </xdr:to>
        <xdr:sp macro="" textlink="">
          <xdr:nvSpPr>
            <xdr:cNvPr id="14455" name="Option Button 119" hidden="1">
              <a:extLst>
                <a:ext uri="{63B3BB69-23CF-44E3-9099-C40C66FF867C}">
                  <a14:compatExt spid="_x0000_s14455"/>
                </a:ext>
                <a:ext uri="{FF2B5EF4-FFF2-40B4-BE49-F238E27FC236}">
                  <a16:creationId xmlns:a16="http://schemas.microsoft.com/office/drawing/2014/main" id="{00000000-0008-0000-01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20</xdr:row>
          <xdr:rowOff>228600</xdr:rowOff>
        </xdr:from>
        <xdr:to>
          <xdr:col>11</xdr:col>
          <xdr:colOff>514350</xdr:colOff>
          <xdr:row>20</xdr:row>
          <xdr:rowOff>476250</xdr:rowOff>
        </xdr:to>
        <xdr:sp macro="" textlink="">
          <xdr:nvSpPr>
            <xdr:cNvPr id="14456" name="Option Button 120" hidden="1">
              <a:extLst>
                <a:ext uri="{63B3BB69-23CF-44E3-9099-C40C66FF867C}">
                  <a14:compatExt spid="_x0000_s14456"/>
                </a:ext>
                <a:ext uri="{FF2B5EF4-FFF2-40B4-BE49-F238E27FC236}">
                  <a16:creationId xmlns:a16="http://schemas.microsoft.com/office/drawing/2014/main" id="{00000000-0008-0000-01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20</xdr:row>
          <xdr:rowOff>228600</xdr:rowOff>
        </xdr:from>
        <xdr:to>
          <xdr:col>12</xdr:col>
          <xdr:colOff>514350</xdr:colOff>
          <xdr:row>20</xdr:row>
          <xdr:rowOff>476250</xdr:rowOff>
        </xdr:to>
        <xdr:sp macro="" textlink="">
          <xdr:nvSpPr>
            <xdr:cNvPr id="14457" name="Option Button 121" hidden="1">
              <a:extLst>
                <a:ext uri="{63B3BB69-23CF-44E3-9099-C40C66FF867C}">
                  <a14:compatExt spid="_x0000_s14457"/>
                </a:ext>
                <a:ext uri="{FF2B5EF4-FFF2-40B4-BE49-F238E27FC236}">
                  <a16:creationId xmlns:a16="http://schemas.microsoft.com/office/drawing/2014/main" id="{00000000-0008-0000-01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20</xdr:row>
          <xdr:rowOff>228600</xdr:rowOff>
        </xdr:from>
        <xdr:to>
          <xdr:col>15</xdr:col>
          <xdr:colOff>523875</xdr:colOff>
          <xdr:row>20</xdr:row>
          <xdr:rowOff>466725</xdr:rowOff>
        </xdr:to>
        <xdr:sp macro="" textlink="">
          <xdr:nvSpPr>
            <xdr:cNvPr id="14458" name="Option Button 122" hidden="1">
              <a:extLst>
                <a:ext uri="{63B3BB69-23CF-44E3-9099-C40C66FF867C}">
                  <a14:compatExt spid="_x0000_s14458"/>
                </a:ext>
                <a:ext uri="{FF2B5EF4-FFF2-40B4-BE49-F238E27FC236}">
                  <a16:creationId xmlns:a16="http://schemas.microsoft.com/office/drawing/2014/main" id="{00000000-0008-0000-01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20</xdr:row>
          <xdr:rowOff>228600</xdr:rowOff>
        </xdr:from>
        <xdr:to>
          <xdr:col>16</xdr:col>
          <xdr:colOff>523875</xdr:colOff>
          <xdr:row>20</xdr:row>
          <xdr:rowOff>466725</xdr:rowOff>
        </xdr:to>
        <xdr:sp macro="" textlink="">
          <xdr:nvSpPr>
            <xdr:cNvPr id="14459" name="Option Button 123" hidden="1">
              <a:extLst>
                <a:ext uri="{63B3BB69-23CF-44E3-9099-C40C66FF867C}">
                  <a14:compatExt spid="_x0000_s14459"/>
                </a:ext>
                <a:ext uri="{FF2B5EF4-FFF2-40B4-BE49-F238E27FC236}">
                  <a16:creationId xmlns:a16="http://schemas.microsoft.com/office/drawing/2014/main" id="{00000000-0008-0000-01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20</xdr:row>
          <xdr:rowOff>228600</xdr:rowOff>
        </xdr:from>
        <xdr:to>
          <xdr:col>17</xdr:col>
          <xdr:colOff>523875</xdr:colOff>
          <xdr:row>20</xdr:row>
          <xdr:rowOff>466725</xdr:rowOff>
        </xdr:to>
        <xdr:sp macro="" textlink="">
          <xdr:nvSpPr>
            <xdr:cNvPr id="14460" name="Option Button 124" hidden="1">
              <a:extLst>
                <a:ext uri="{63B3BB69-23CF-44E3-9099-C40C66FF867C}">
                  <a14:compatExt spid="_x0000_s14460"/>
                </a:ext>
                <a:ext uri="{FF2B5EF4-FFF2-40B4-BE49-F238E27FC236}">
                  <a16:creationId xmlns:a16="http://schemas.microsoft.com/office/drawing/2014/main" id="{00000000-0008-0000-01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20</xdr:row>
          <xdr:rowOff>228600</xdr:rowOff>
        </xdr:from>
        <xdr:to>
          <xdr:col>18</xdr:col>
          <xdr:colOff>523875</xdr:colOff>
          <xdr:row>20</xdr:row>
          <xdr:rowOff>466725</xdr:rowOff>
        </xdr:to>
        <xdr:sp macro="" textlink="">
          <xdr:nvSpPr>
            <xdr:cNvPr id="14461" name="Option Button 125" hidden="1">
              <a:extLst>
                <a:ext uri="{63B3BB69-23CF-44E3-9099-C40C66FF867C}">
                  <a14:compatExt spid="_x0000_s14461"/>
                </a:ext>
                <a:ext uri="{FF2B5EF4-FFF2-40B4-BE49-F238E27FC236}">
                  <a16:creationId xmlns:a16="http://schemas.microsoft.com/office/drawing/2014/main" id="{00000000-0008-0000-01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12</xdr:col>
          <xdr:colOff>590550</xdr:colOff>
          <xdr:row>22</xdr:row>
          <xdr:rowOff>0</xdr:rowOff>
        </xdr:to>
        <xdr:sp macro="" textlink="">
          <xdr:nvSpPr>
            <xdr:cNvPr id="14462" name="Group Box 126" hidden="1">
              <a:extLst>
                <a:ext uri="{63B3BB69-23CF-44E3-9099-C40C66FF867C}">
                  <a14:compatExt spid="_x0000_s14462"/>
                </a:ext>
                <a:ext uri="{FF2B5EF4-FFF2-40B4-BE49-F238E27FC236}">
                  <a16:creationId xmlns:a16="http://schemas.microsoft.com/office/drawing/2014/main" id="{00000000-0008-0000-0100-00007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9525</xdr:rowOff>
        </xdr:from>
        <xdr:to>
          <xdr:col>19</xdr:col>
          <xdr:colOff>0</xdr:colOff>
          <xdr:row>22</xdr:row>
          <xdr:rowOff>0</xdr:rowOff>
        </xdr:to>
        <xdr:sp macro="" textlink="">
          <xdr:nvSpPr>
            <xdr:cNvPr id="14463" name="Group Box 127" hidden="1">
              <a:extLst>
                <a:ext uri="{63B3BB69-23CF-44E3-9099-C40C66FF867C}">
                  <a14:compatExt spid="_x0000_s14463"/>
                </a:ext>
                <a:ext uri="{FF2B5EF4-FFF2-40B4-BE49-F238E27FC236}">
                  <a16:creationId xmlns:a16="http://schemas.microsoft.com/office/drawing/2014/main" id="{00000000-0008-0000-0100-00007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21</xdr:row>
          <xdr:rowOff>228600</xdr:rowOff>
        </xdr:from>
        <xdr:to>
          <xdr:col>9</xdr:col>
          <xdr:colOff>514350</xdr:colOff>
          <xdr:row>21</xdr:row>
          <xdr:rowOff>476250</xdr:rowOff>
        </xdr:to>
        <xdr:sp macro="" textlink="">
          <xdr:nvSpPr>
            <xdr:cNvPr id="14464" name="Option Button 128" hidden="1">
              <a:extLst>
                <a:ext uri="{63B3BB69-23CF-44E3-9099-C40C66FF867C}">
                  <a14:compatExt spid="_x0000_s14464"/>
                </a:ext>
                <a:ext uri="{FF2B5EF4-FFF2-40B4-BE49-F238E27FC236}">
                  <a16:creationId xmlns:a16="http://schemas.microsoft.com/office/drawing/2014/main" id="{00000000-0008-0000-01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21</xdr:row>
          <xdr:rowOff>228600</xdr:rowOff>
        </xdr:from>
        <xdr:to>
          <xdr:col>10</xdr:col>
          <xdr:colOff>514350</xdr:colOff>
          <xdr:row>21</xdr:row>
          <xdr:rowOff>476250</xdr:rowOff>
        </xdr:to>
        <xdr:sp macro="" textlink="">
          <xdr:nvSpPr>
            <xdr:cNvPr id="14465" name="Option Button 129" hidden="1">
              <a:extLst>
                <a:ext uri="{63B3BB69-23CF-44E3-9099-C40C66FF867C}">
                  <a14:compatExt spid="_x0000_s14465"/>
                </a:ext>
                <a:ext uri="{FF2B5EF4-FFF2-40B4-BE49-F238E27FC236}">
                  <a16:creationId xmlns:a16="http://schemas.microsoft.com/office/drawing/2014/main" id="{00000000-0008-0000-01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21</xdr:row>
          <xdr:rowOff>228600</xdr:rowOff>
        </xdr:from>
        <xdr:to>
          <xdr:col>11</xdr:col>
          <xdr:colOff>514350</xdr:colOff>
          <xdr:row>21</xdr:row>
          <xdr:rowOff>476250</xdr:rowOff>
        </xdr:to>
        <xdr:sp macro="" textlink="">
          <xdr:nvSpPr>
            <xdr:cNvPr id="14466" name="Option Button 130" hidden="1">
              <a:extLst>
                <a:ext uri="{63B3BB69-23CF-44E3-9099-C40C66FF867C}">
                  <a14:compatExt spid="_x0000_s14466"/>
                </a:ext>
                <a:ext uri="{FF2B5EF4-FFF2-40B4-BE49-F238E27FC236}">
                  <a16:creationId xmlns:a16="http://schemas.microsoft.com/office/drawing/2014/main" id="{00000000-0008-0000-01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21</xdr:row>
          <xdr:rowOff>228600</xdr:rowOff>
        </xdr:from>
        <xdr:to>
          <xdr:col>12</xdr:col>
          <xdr:colOff>514350</xdr:colOff>
          <xdr:row>21</xdr:row>
          <xdr:rowOff>476250</xdr:rowOff>
        </xdr:to>
        <xdr:sp macro="" textlink="">
          <xdr:nvSpPr>
            <xdr:cNvPr id="14467" name="Option Button 131" hidden="1">
              <a:extLst>
                <a:ext uri="{63B3BB69-23CF-44E3-9099-C40C66FF867C}">
                  <a14:compatExt spid="_x0000_s14467"/>
                </a:ext>
                <a:ext uri="{FF2B5EF4-FFF2-40B4-BE49-F238E27FC236}">
                  <a16:creationId xmlns:a16="http://schemas.microsoft.com/office/drawing/2014/main" id="{00000000-0008-0000-0100-00008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21</xdr:row>
          <xdr:rowOff>228600</xdr:rowOff>
        </xdr:from>
        <xdr:to>
          <xdr:col>15</xdr:col>
          <xdr:colOff>523875</xdr:colOff>
          <xdr:row>21</xdr:row>
          <xdr:rowOff>466725</xdr:rowOff>
        </xdr:to>
        <xdr:sp macro="" textlink="">
          <xdr:nvSpPr>
            <xdr:cNvPr id="14468" name="Option Button 132" hidden="1">
              <a:extLst>
                <a:ext uri="{63B3BB69-23CF-44E3-9099-C40C66FF867C}">
                  <a14:compatExt spid="_x0000_s14468"/>
                </a:ext>
                <a:ext uri="{FF2B5EF4-FFF2-40B4-BE49-F238E27FC236}">
                  <a16:creationId xmlns:a16="http://schemas.microsoft.com/office/drawing/2014/main" id="{00000000-0008-0000-0100-00008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21</xdr:row>
          <xdr:rowOff>228600</xdr:rowOff>
        </xdr:from>
        <xdr:to>
          <xdr:col>16</xdr:col>
          <xdr:colOff>523875</xdr:colOff>
          <xdr:row>21</xdr:row>
          <xdr:rowOff>466725</xdr:rowOff>
        </xdr:to>
        <xdr:sp macro="" textlink="">
          <xdr:nvSpPr>
            <xdr:cNvPr id="14469" name="Option Button 133" hidden="1">
              <a:extLst>
                <a:ext uri="{63B3BB69-23CF-44E3-9099-C40C66FF867C}">
                  <a14:compatExt spid="_x0000_s14469"/>
                </a:ext>
                <a:ext uri="{FF2B5EF4-FFF2-40B4-BE49-F238E27FC236}">
                  <a16:creationId xmlns:a16="http://schemas.microsoft.com/office/drawing/2014/main" id="{00000000-0008-0000-0100-00008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21</xdr:row>
          <xdr:rowOff>228600</xdr:rowOff>
        </xdr:from>
        <xdr:to>
          <xdr:col>17</xdr:col>
          <xdr:colOff>523875</xdr:colOff>
          <xdr:row>21</xdr:row>
          <xdr:rowOff>466725</xdr:rowOff>
        </xdr:to>
        <xdr:sp macro="" textlink="">
          <xdr:nvSpPr>
            <xdr:cNvPr id="14470" name="Option Button 134" hidden="1">
              <a:extLst>
                <a:ext uri="{63B3BB69-23CF-44E3-9099-C40C66FF867C}">
                  <a14:compatExt spid="_x0000_s14470"/>
                </a:ext>
                <a:ext uri="{FF2B5EF4-FFF2-40B4-BE49-F238E27FC236}">
                  <a16:creationId xmlns:a16="http://schemas.microsoft.com/office/drawing/2014/main" id="{00000000-0008-0000-0100-00008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21</xdr:row>
          <xdr:rowOff>228600</xdr:rowOff>
        </xdr:from>
        <xdr:to>
          <xdr:col>18</xdr:col>
          <xdr:colOff>523875</xdr:colOff>
          <xdr:row>21</xdr:row>
          <xdr:rowOff>466725</xdr:rowOff>
        </xdr:to>
        <xdr:sp macro="" textlink="">
          <xdr:nvSpPr>
            <xdr:cNvPr id="14471" name="Option Button 135" hidden="1">
              <a:extLst>
                <a:ext uri="{63B3BB69-23CF-44E3-9099-C40C66FF867C}">
                  <a14:compatExt spid="_x0000_s14471"/>
                </a:ext>
                <a:ext uri="{FF2B5EF4-FFF2-40B4-BE49-F238E27FC236}">
                  <a16:creationId xmlns:a16="http://schemas.microsoft.com/office/drawing/2014/main" id="{00000000-0008-0000-0100-00008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13</xdr:col>
          <xdr:colOff>9525</xdr:colOff>
          <xdr:row>23</xdr:row>
          <xdr:rowOff>0</xdr:rowOff>
        </xdr:to>
        <xdr:sp macro="" textlink="">
          <xdr:nvSpPr>
            <xdr:cNvPr id="14472" name="Group Box 136" hidden="1">
              <a:extLst>
                <a:ext uri="{63B3BB69-23CF-44E3-9099-C40C66FF867C}">
                  <a14:compatExt spid="_x0000_s14472"/>
                </a:ext>
                <a:ext uri="{FF2B5EF4-FFF2-40B4-BE49-F238E27FC236}">
                  <a16:creationId xmlns:a16="http://schemas.microsoft.com/office/drawing/2014/main" id="{00000000-0008-0000-0100-00008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22</xdr:row>
          <xdr:rowOff>0</xdr:rowOff>
        </xdr:from>
        <xdr:to>
          <xdr:col>19</xdr:col>
          <xdr:colOff>9525</xdr:colOff>
          <xdr:row>22</xdr:row>
          <xdr:rowOff>742950</xdr:rowOff>
        </xdr:to>
        <xdr:sp macro="" textlink="">
          <xdr:nvSpPr>
            <xdr:cNvPr id="14473" name="Group Box 137" hidden="1">
              <a:extLst>
                <a:ext uri="{63B3BB69-23CF-44E3-9099-C40C66FF867C}">
                  <a14:compatExt spid="_x0000_s14473"/>
                </a:ext>
                <a:ext uri="{FF2B5EF4-FFF2-40B4-BE49-F238E27FC236}">
                  <a16:creationId xmlns:a16="http://schemas.microsoft.com/office/drawing/2014/main" id="{00000000-0008-0000-0100-00008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22</xdr:row>
          <xdr:rowOff>228600</xdr:rowOff>
        </xdr:from>
        <xdr:to>
          <xdr:col>9</xdr:col>
          <xdr:colOff>514350</xdr:colOff>
          <xdr:row>22</xdr:row>
          <xdr:rowOff>476250</xdr:rowOff>
        </xdr:to>
        <xdr:sp macro="" textlink="">
          <xdr:nvSpPr>
            <xdr:cNvPr id="14474" name="Option Button 138" hidden="1">
              <a:extLst>
                <a:ext uri="{63B3BB69-23CF-44E3-9099-C40C66FF867C}">
                  <a14:compatExt spid="_x0000_s14474"/>
                </a:ext>
                <a:ext uri="{FF2B5EF4-FFF2-40B4-BE49-F238E27FC236}">
                  <a16:creationId xmlns:a16="http://schemas.microsoft.com/office/drawing/2014/main" id="{00000000-0008-0000-0100-00008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22</xdr:row>
          <xdr:rowOff>228600</xdr:rowOff>
        </xdr:from>
        <xdr:to>
          <xdr:col>10</xdr:col>
          <xdr:colOff>514350</xdr:colOff>
          <xdr:row>22</xdr:row>
          <xdr:rowOff>476250</xdr:rowOff>
        </xdr:to>
        <xdr:sp macro="" textlink="">
          <xdr:nvSpPr>
            <xdr:cNvPr id="14475" name="Option Button 139" hidden="1">
              <a:extLst>
                <a:ext uri="{63B3BB69-23CF-44E3-9099-C40C66FF867C}">
                  <a14:compatExt spid="_x0000_s14475"/>
                </a:ext>
                <a:ext uri="{FF2B5EF4-FFF2-40B4-BE49-F238E27FC236}">
                  <a16:creationId xmlns:a16="http://schemas.microsoft.com/office/drawing/2014/main" id="{00000000-0008-0000-0100-00008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228600</xdr:rowOff>
        </xdr:from>
        <xdr:to>
          <xdr:col>11</xdr:col>
          <xdr:colOff>514350</xdr:colOff>
          <xdr:row>22</xdr:row>
          <xdr:rowOff>476250</xdr:rowOff>
        </xdr:to>
        <xdr:sp macro="" textlink="">
          <xdr:nvSpPr>
            <xdr:cNvPr id="14476" name="Option Button 140" hidden="1">
              <a:extLst>
                <a:ext uri="{63B3BB69-23CF-44E3-9099-C40C66FF867C}">
                  <a14:compatExt spid="_x0000_s14476"/>
                </a:ext>
                <a:ext uri="{FF2B5EF4-FFF2-40B4-BE49-F238E27FC236}">
                  <a16:creationId xmlns:a16="http://schemas.microsoft.com/office/drawing/2014/main" id="{00000000-0008-0000-0100-00008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228600</xdr:rowOff>
        </xdr:from>
        <xdr:to>
          <xdr:col>12</xdr:col>
          <xdr:colOff>514350</xdr:colOff>
          <xdr:row>22</xdr:row>
          <xdr:rowOff>476250</xdr:rowOff>
        </xdr:to>
        <xdr:sp macro="" textlink="">
          <xdr:nvSpPr>
            <xdr:cNvPr id="14477" name="Option Button 141" hidden="1">
              <a:extLst>
                <a:ext uri="{63B3BB69-23CF-44E3-9099-C40C66FF867C}">
                  <a14:compatExt spid="_x0000_s14477"/>
                </a:ext>
                <a:ext uri="{FF2B5EF4-FFF2-40B4-BE49-F238E27FC236}">
                  <a16:creationId xmlns:a16="http://schemas.microsoft.com/office/drawing/2014/main" id="{00000000-0008-0000-0100-00008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22</xdr:row>
          <xdr:rowOff>228600</xdr:rowOff>
        </xdr:from>
        <xdr:to>
          <xdr:col>15</xdr:col>
          <xdr:colOff>523875</xdr:colOff>
          <xdr:row>22</xdr:row>
          <xdr:rowOff>466725</xdr:rowOff>
        </xdr:to>
        <xdr:sp macro="" textlink="">
          <xdr:nvSpPr>
            <xdr:cNvPr id="14478" name="Option Button 142" hidden="1">
              <a:extLst>
                <a:ext uri="{63B3BB69-23CF-44E3-9099-C40C66FF867C}">
                  <a14:compatExt spid="_x0000_s14478"/>
                </a:ext>
                <a:ext uri="{FF2B5EF4-FFF2-40B4-BE49-F238E27FC236}">
                  <a16:creationId xmlns:a16="http://schemas.microsoft.com/office/drawing/2014/main" id="{00000000-0008-0000-0100-00008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22</xdr:row>
          <xdr:rowOff>228600</xdr:rowOff>
        </xdr:from>
        <xdr:to>
          <xdr:col>16</xdr:col>
          <xdr:colOff>523875</xdr:colOff>
          <xdr:row>22</xdr:row>
          <xdr:rowOff>466725</xdr:rowOff>
        </xdr:to>
        <xdr:sp macro="" textlink="">
          <xdr:nvSpPr>
            <xdr:cNvPr id="14479" name="Option Button 143" hidden="1">
              <a:extLst>
                <a:ext uri="{63B3BB69-23CF-44E3-9099-C40C66FF867C}">
                  <a14:compatExt spid="_x0000_s14479"/>
                </a:ext>
                <a:ext uri="{FF2B5EF4-FFF2-40B4-BE49-F238E27FC236}">
                  <a16:creationId xmlns:a16="http://schemas.microsoft.com/office/drawing/2014/main" id="{00000000-0008-0000-0100-00008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22</xdr:row>
          <xdr:rowOff>228600</xdr:rowOff>
        </xdr:from>
        <xdr:to>
          <xdr:col>17</xdr:col>
          <xdr:colOff>523875</xdr:colOff>
          <xdr:row>22</xdr:row>
          <xdr:rowOff>466725</xdr:rowOff>
        </xdr:to>
        <xdr:sp macro="" textlink="">
          <xdr:nvSpPr>
            <xdr:cNvPr id="14480" name="Option Button 144" hidden="1">
              <a:extLst>
                <a:ext uri="{63B3BB69-23CF-44E3-9099-C40C66FF867C}">
                  <a14:compatExt spid="_x0000_s14480"/>
                </a:ext>
                <a:ext uri="{FF2B5EF4-FFF2-40B4-BE49-F238E27FC236}">
                  <a16:creationId xmlns:a16="http://schemas.microsoft.com/office/drawing/2014/main" id="{00000000-0008-0000-0100-00009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22</xdr:row>
          <xdr:rowOff>228600</xdr:rowOff>
        </xdr:from>
        <xdr:to>
          <xdr:col>18</xdr:col>
          <xdr:colOff>523875</xdr:colOff>
          <xdr:row>22</xdr:row>
          <xdr:rowOff>466725</xdr:rowOff>
        </xdr:to>
        <xdr:sp macro="" textlink="">
          <xdr:nvSpPr>
            <xdr:cNvPr id="14481" name="Option Button 145" hidden="1">
              <a:extLst>
                <a:ext uri="{63B3BB69-23CF-44E3-9099-C40C66FF867C}">
                  <a14:compatExt spid="_x0000_s14481"/>
                </a:ext>
                <a:ext uri="{FF2B5EF4-FFF2-40B4-BE49-F238E27FC236}">
                  <a16:creationId xmlns:a16="http://schemas.microsoft.com/office/drawing/2014/main" id="{00000000-0008-0000-0100-00009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13</xdr:col>
          <xdr:colOff>0</xdr:colOff>
          <xdr:row>24</xdr:row>
          <xdr:rowOff>0</xdr:rowOff>
        </xdr:to>
        <xdr:sp macro="" textlink="">
          <xdr:nvSpPr>
            <xdr:cNvPr id="14482" name="Group Box 146" hidden="1">
              <a:extLst>
                <a:ext uri="{63B3BB69-23CF-44E3-9099-C40C66FF867C}">
                  <a14:compatExt spid="_x0000_s14482"/>
                </a:ext>
                <a:ext uri="{FF2B5EF4-FFF2-40B4-BE49-F238E27FC236}">
                  <a16:creationId xmlns:a16="http://schemas.microsoft.com/office/drawing/2014/main" id="{00000000-0008-0000-0100-000092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23</xdr:row>
          <xdr:rowOff>0</xdr:rowOff>
        </xdr:from>
        <xdr:to>
          <xdr:col>19</xdr:col>
          <xdr:colOff>9525</xdr:colOff>
          <xdr:row>24</xdr:row>
          <xdr:rowOff>0</xdr:rowOff>
        </xdr:to>
        <xdr:sp macro="" textlink="">
          <xdr:nvSpPr>
            <xdr:cNvPr id="14483" name="Group Box 147" hidden="1">
              <a:extLst>
                <a:ext uri="{63B3BB69-23CF-44E3-9099-C40C66FF867C}">
                  <a14:compatExt spid="_x0000_s14483"/>
                </a:ext>
                <a:ext uri="{FF2B5EF4-FFF2-40B4-BE49-F238E27FC236}">
                  <a16:creationId xmlns:a16="http://schemas.microsoft.com/office/drawing/2014/main" id="{00000000-0008-0000-0100-000093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23</xdr:row>
          <xdr:rowOff>228600</xdr:rowOff>
        </xdr:from>
        <xdr:to>
          <xdr:col>9</xdr:col>
          <xdr:colOff>514350</xdr:colOff>
          <xdr:row>23</xdr:row>
          <xdr:rowOff>476250</xdr:rowOff>
        </xdr:to>
        <xdr:sp macro="" textlink="">
          <xdr:nvSpPr>
            <xdr:cNvPr id="14484" name="Option Button 148" hidden="1">
              <a:extLst>
                <a:ext uri="{63B3BB69-23CF-44E3-9099-C40C66FF867C}">
                  <a14:compatExt spid="_x0000_s14484"/>
                </a:ext>
                <a:ext uri="{FF2B5EF4-FFF2-40B4-BE49-F238E27FC236}">
                  <a16:creationId xmlns:a16="http://schemas.microsoft.com/office/drawing/2014/main" id="{00000000-0008-0000-0100-00009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228600</xdr:rowOff>
        </xdr:from>
        <xdr:to>
          <xdr:col>10</xdr:col>
          <xdr:colOff>514350</xdr:colOff>
          <xdr:row>23</xdr:row>
          <xdr:rowOff>476250</xdr:rowOff>
        </xdr:to>
        <xdr:sp macro="" textlink="">
          <xdr:nvSpPr>
            <xdr:cNvPr id="14485" name="Option Button 149" hidden="1">
              <a:extLst>
                <a:ext uri="{63B3BB69-23CF-44E3-9099-C40C66FF867C}">
                  <a14:compatExt spid="_x0000_s14485"/>
                </a:ext>
                <a:ext uri="{FF2B5EF4-FFF2-40B4-BE49-F238E27FC236}">
                  <a16:creationId xmlns:a16="http://schemas.microsoft.com/office/drawing/2014/main" id="{00000000-0008-0000-0100-00009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228600</xdr:rowOff>
        </xdr:from>
        <xdr:to>
          <xdr:col>11</xdr:col>
          <xdr:colOff>514350</xdr:colOff>
          <xdr:row>23</xdr:row>
          <xdr:rowOff>476250</xdr:rowOff>
        </xdr:to>
        <xdr:sp macro="" textlink="">
          <xdr:nvSpPr>
            <xdr:cNvPr id="14486" name="Option Button 150" hidden="1">
              <a:extLst>
                <a:ext uri="{63B3BB69-23CF-44E3-9099-C40C66FF867C}">
                  <a14:compatExt spid="_x0000_s14486"/>
                </a:ext>
                <a:ext uri="{FF2B5EF4-FFF2-40B4-BE49-F238E27FC236}">
                  <a16:creationId xmlns:a16="http://schemas.microsoft.com/office/drawing/2014/main" id="{00000000-0008-0000-0100-00009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228600</xdr:rowOff>
        </xdr:from>
        <xdr:to>
          <xdr:col>12</xdr:col>
          <xdr:colOff>514350</xdr:colOff>
          <xdr:row>23</xdr:row>
          <xdr:rowOff>476250</xdr:rowOff>
        </xdr:to>
        <xdr:sp macro="" textlink="">
          <xdr:nvSpPr>
            <xdr:cNvPr id="14487" name="Option Button 151" hidden="1">
              <a:extLst>
                <a:ext uri="{63B3BB69-23CF-44E3-9099-C40C66FF867C}">
                  <a14:compatExt spid="_x0000_s14487"/>
                </a:ext>
                <a:ext uri="{FF2B5EF4-FFF2-40B4-BE49-F238E27FC236}">
                  <a16:creationId xmlns:a16="http://schemas.microsoft.com/office/drawing/2014/main" id="{00000000-0008-0000-0100-00009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23</xdr:row>
          <xdr:rowOff>228600</xdr:rowOff>
        </xdr:from>
        <xdr:to>
          <xdr:col>15</xdr:col>
          <xdr:colOff>523875</xdr:colOff>
          <xdr:row>23</xdr:row>
          <xdr:rowOff>466725</xdr:rowOff>
        </xdr:to>
        <xdr:sp macro="" textlink="">
          <xdr:nvSpPr>
            <xdr:cNvPr id="14488" name="Option Button 152" hidden="1">
              <a:extLst>
                <a:ext uri="{63B3BB69-23CF-44E3-9099-C40C66FF867C}">
                  <a14:compatExt spid="_x0000_s14488"/>
                </a:ext>
                <a:ext uri="{FF2B5EF4-FFF2-40B4-BE49-F238E27FC236}">
                  <a16:creationId xmlns:a16="http://schemas.microsoft.com/office/drawing/2014/main" id="{00000000-0008-0000-0100-00009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23</xdr:row>
          <xdr:rowOff>228600</xdr:rowOff>
        </xdr:from>
        <xdr:to>
          <xdr:col>16</xdr:col>
          <xdr:colOff>523875</xdr:colOff>
          <xdr:row>23</xdr:row>
          <xdr:rowOff>466725</xdr:rowOff>
        </xdr:to>
        <xdr:sp macro="" textlink="">
          <xdr:nvSpPr>
            <xdr:cNvPr id="14489" name="Option Button 153" hidden="1">
              <a:extLst>
                <a:ext uri="{63B3BB69-23CF-44E3-9099-C40C66FF867C}">
                  <a14:compatExt spid="_x0000_s14489"/>
                </a:ext>
                <a:ext uri="{FF2B5EF4-FFF2-40B4-BE49-F238E27FC236}">
                  <a16:creationId xmlns:a16="http://schemas.microsoft.com/office/drawing/2014/main" id="{00000000-0008-0000-0100-00009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23</xdr:row>
          <xdr:rowOff>228600</xdr:rowOff>
        </xdr:from>
        <xdr:to>
          <xdr:col>17</xdr:col>
          <xdr:colOff>523875</xdr:colOff>
          <xdr:row>23</xdr:row>
          <xdr:rowOff>466725</xdr:rowOff>
        </xdr:to>
        <xdr:sp macro="" textlink="">
          <xdr:nvSpPr>
            <xdr:cNvPr id="14490" name="Option Button 154" hidden="1">
              <a:extLst>
                <a:ext uri="{63B3BB69-23CF-44E3-9099-C40C66FF867C}">
                  <a14:compatExt spid="_x0000_s14490"/>
                </a:ext>
                <a:ext uri="{FF2B5EF4-FFF2-40B4-BE49-F238E27FC236}">
                  <a16:creationId xmlns:a16="http://schemas.microsoft.com/office/drawing/2014/main" id="{00000000-0008-0000-0100-00009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23</xdr:row>
          <xdr:rowOff>228600</xdr:rowOff>
        </xdr:from>
        <xdr:to>
          <xdr:col>18</xdr:col>
          <xdr:colOff>523875</xdr:colOff>
          <xdr:row>23</xdr:row>
          <xdr:rowOff>466725</xdr:rowOff>
        </xdr:to>
        <xdr:sp macro="" textlink="">
          <xdr:nvSpPr>
            <xdr:cNvPr id="14491" name="Option Button 155" hidden="1">
              <a:extLst>
                <a:ext uri="{63B3BB69-23CF-44E3-9099-C40C66FF867C}">
                  <a14:compatExt spid="_x0000_s14491"/>
                </a:ext>
                <a:ext uri="{FF2B5EF4-FFF2-40B4-BE49-F238E27FC236}">
                  <a16:creationId xmlns:a16="http://schemas.microsoft.com/office/drawing/2014/main" id="{00000000-0008-0000-0100-00009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0</xdr:rowOff>
        </xdr:from>
        <xdr:to>
          <xdr:col>12</xdr:col>
          <xdr:colOff>609600</xdr:colOff>
          <xdr:row>25</xdr:row>
          <xdr:rowOff>0</xdr:rowOff>
        </xdr:to>
        <xdr:sp macro="" textlink="">
          <xdr:nvSpPr>
            <xdr:cNvPr id="14492" name="Group Box 156" hidden="1">
              <a:extLst>
                <a:ext uri="{63B3BB69-23CF-44E3-9099-C40C66FF867C}">
                  <a14:compatExt spid="_x0000_s14492"/>
                </a:ext>
                <a:ext uri="{FF2B5EF4-FFF2-40B4-BE49-F238E27FC236}">
                  <a16:creationId xmlns:a16="http://schemas.microsoft.com/office/drawing/2014/main" id="{00000000-0008-0000-0100-00009C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24</xdr:row>
          <xdr:rowOff>0</xdr:rowOff>
        </xdr:from>
        <xdr:to>
          <xdr:col>19</xdr:col>
          <xdr:colOff>9525</xdr:colOff>
          <xdr:row>25</xdr:row>
          <xdr:rowOff>0</xdr:rowOff>
        </xdr:to>
        <xdr:sp macro="" textlink="">
          <xdr:nvSpPr>
            <xdr:cNvPr id="14493" name="Group Box 157" hidden="1">
              <a:extLst>
                <a:ext uri="{63B3BB69-23CF-44E3-9099-C40C66FF867C}">
                  <a14:compatExt spid="_x0000_s14493"/>
                </a:ext>
                <a:ext uri="{FF2B5EF4-FFF2-40B4-BE49-F238E27FC236}">
                  <a16:creationId xmlns:a16="http://schemas.microsoft.com/office/drawing/2014/main" id="{00000000-0008-0000-0100-00009D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24</xdr:row>
          <xdr:rowOff>228600</xdr:rowOff>
        </xdr:from>
        <xdr:to>
          <xdr:col>9</xdr:col>
          <xdr:colOff>514350</xdr:colOff>
          <xdr:row>24</xdr:row>
          <xdr:rowOff>476250</xdr:rowOff>
        </xdr:to>
        <xdr:sp macro="" textlink="">
          <xdr:nvSpPr>
            <xdr:cNvPr id="14494" name="Option Button 158" hidden="1">
              <a:extLst>
                <a:ext uri="{63B3BB69-23CF-44E3-9099-C40C66FF867C}">
                  <a14:compatExt spid="_x0000_s14494"/>
                </a:ext>
                <a:ext uri="{FF2B5EF4-FFF2-40B4-BE49-F238E27FC236}">
                  <a16:creationId xmlns:a16="http://schemas.microsoft.com/office/drawing/2014/main" id="{00000000-0008-0000-0100-00009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228600</xdr:rowOff>
        </xdr:from>
        <xdr:to>
          <xdr:col>10</xdr:col>
          <xdr:colOff>514350</xdr:colOff>
          <xdr:row>24</xdr:row>
          <xdr:rowOff>476250</xdr:rowOff>
        </xdr:to>
        <xdr:sp macro="" textlink="">
          <xdr:nvSpPr>
            <xdr:cNvPr id="14495" name="Option Button 159" hidden="1">
              <a:extLst>
                <a:ext uri="{63B3BB69-23CF-44E3-9099-C40C66FF867C}">
                  <a14:compatExt spid="_x0000_s14495"/>
                </a:ext>
                <a:ext uri="{FF2B5EF4-FFF2-40B4-BE49-F238E27FC236}">
                  <a16:creationId xmlns:a16="http://schemas.microsoft.com/office/drawing/2014/main" id="{00000000-0008-0000-0100-00009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24</xdr:row>
          <xdr:rowOff>228600</xdr:rowOff>
        </xdr:from>
        <xdr:to>
          <xdr:col>11</xdr:col>
          <xdr:colOff>514350</xdr:colOff>
          <xdr:row>24</xdr:row>
          <xdr:rowOff>476250</xdr:rowOff>
        </xdr:to>
        <xdr:sp macro="" textlink="">
          <xdr:nvSpPr>
            <xdr:cNvPr id="14496" name="Option Button 160" hidden="1">
              <a:extLst>
                <a:ext uri="{63B3BB69-23CF-44E3-9099-C40C66FF867C}">
                  <a14:compatExt spid="_x0000_s14496"/>
                </a:ext>
                <a:ext uri="{FF2B5EF4-FFF2-40B4-BE49-F238E27FC236}">
                  <a16:creationId xmlns:a16="http://schemas.microsoft.com/office/drawing/2014/main" id="{00000000-0008-0000-0100-0000A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228600</xdr:rowOff>
        </xdr:from>
        <xdr:to>
          <xdr:col>12</xdr:col>
          <xdr:colOff>514350</xdr:colOff>
          <xdr:row>24</xdr:row>
          <xdr:rowOff>476250</xdr:rowOff>
        </xdr:to>
        <xdr:sp macro="" textlink="">
          <xdr:nvSpPr>
            <xdr:cNvPr id="14497" name="Option Button 161" hidden="1">
              <a:extLst>
                <a:ext uri="{63B3BB69-23CF-44E3-9099-C40C66FF867C}">
                  <a14:compatExt spid="_x0000_s14497"/>
                </a:ext>
                <a:ext uri="{FF2B5EF4-FFF2-40B4-BE49-F238E27FC236}">
                  <a16:creationId xmlns:a16="http://schemas.microsoft.com/office/drawing/2014/main" id="{00000000-0008-0000-0100-0000A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24</xdr:row>
          <xdr:rowOff>228600</xdr:rowOff>
        </xdr:from>
        <xdr:to>
          <xdr:col>15</xdr:col>
          <xdr:colOff>523875</xdr:colOff>
          <xdr:row>24</xdr:row>
          <xdr:rowOff>466725</xdr:rowOff>
        </xdr:to>
        <xdr:sp macro="" textlink="">
          <xdr:nvSpPr>
            <xdr:cNvPr id="14498" name="Option Button 162" hidden="1">
              <a:extLst>
                <a:ext uri="{63B3BB69-23CF-44E3-9099-C40C66FF867C}">
                  <a14:compatExt spid="_x0000_s14498"/>
                </a:ext>
                <a:ext uri="{FF2B5EF4-FFF2-40B4-BE49-F238E27FC236}">
                  <a16:creationId xmlns:a16="http://schemas.microsoft.com/office/drawing/2014/main" id="{00000000-0008-0000-0100-0000A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24</xdr:row>
          <xdr:rowOff>228600</xdr:rowOff>
        </xdr:from>
        <xdr:to>
          <xdr:col>16</xdr:col>
          <xdr:colOff>523875</xdr:colOff>
          <xdr:row>24</xdr:row>
          <xdr:rowOff>466725</xdr:rowOff>
        </xdr:to>
        <xdr:sp macro="" textlink="">
          <xdr:nvSpPr>
            <xdr:cNvPr id="14499" name="Option Button 163" hidden="1">
              <a:extLst>
                <a:ext uri="{63B3BB69-23CF-44E3-9099-C40C66FF867C}">
                  <a14:compatExt spid="_x0000_s14499"/>
                </a:ext>
                <a:ext uri="{FF2B5EF4-FFF2-40B4-BE49-F238E27FC236}">
                  <a16:creationId xmlns:a16="http://schemas.microsoft.com/office/drawing/2014/main" id="{00000000-0008-0000-0100-0000A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24</xdr:row>
          <xdr:rowOff>228600</xdr:rowOff>
        </xdr:from>
        <xdr:to>
          <xdr:col>17</xdr:col>
          <xdr:colOff>523875</xdr:colOff>
          <xdr:row>24</xdr:row>
          <xdr:rowOff>466725</xdr:rowOff>
        </xdr:to>
        <xdr:sp macro="" textlink="">
          <xdr:nvSpPr>
            <xdr:cNvPr id="14500" name="Option Button 164" hidden="1">
              <a:extLst>
                <a:ext uri="{63B3BB69-23CF-44E3-9099-C40C66FF867C}">
                  <a14:compatExt spid="_x0000_s14500"/>
                </a:ext>
                <a:ext uri="{FF2B5EF4-FFF2-40B4-BE49-F238E27FC236}">
                  <a16:creationId xmlns:a16="http://schemas.microsoft.com/office/drawing/2014/main" id="{00000000-0008-0000-0100-0000A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24</xdr:row>
          <xdr:rowOff>228600</xdr:rowOff>
        </xdr:from>
        <xdr:to>
          <xdr:col>18</xdr:col>
          <xdr:colOff>523875</xdr:colOff>
          <xdr:row>24</xdr:row>
          <xdr:rowOff>466725</xdr:rowOff>
        </xdr:to>
        <xdr:sp macro="" textlink="">
          <xdr:nvSpPr>
            <xdr:cNvPr id="14501" name="Option Button 165" hidden="1">
              <a:extLst>
                <a:ext uri="{63B3BB69-23CF-44E3-9099-C40C66FF867C}">
                  <a14:compatExt spid="_x0000_s14501"/>
                </a:ext>
                <a:ext uri="{FF2B5EF4-FFF2-40B4-BE49-F238E27FC236}">
                  <a16:creationId xmlns:a16="http://schemas.microsoft.com/office/drawing/2014/main" id="{00000000-0008-0000-0100-0000A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12</xdr:col>
          <xdr:colOff>609600</xdr:colOff>
          <xdr:row>26</xdr:row>
          <xdr:rowOff>9525</xdr:rowOff>
        </xdr:to>
        <xdr:sp macro="" textlink="">
          <xdr:nvSpPr>
            <xdr:cNvPr id="14502" name="Group Box 166" hidden="1">
              <a:extLst>
                <a:ext uri="{63B3BB69-23CF-44E3-9099-C40C66FF867C}">
                  <a14:compatExt spid="_x0000_s14502"/>
                </a:ext>
                <a:ext uri="{FF2B5EF4-FFF2-40B4-BE49-F238E27FC236}">
                  <a16:creationId xmlns:a16="http://schemas.microsoft.com/office/drawing/2014/main" id="{00000000-0008-0000-0100-0000A6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24</xdr:row>
          <xdr:rowOff>819150</xdr:rowOff>
        </xdr:from>
        <xdr:to>
          <xdr:col>19</xdr:col>
          <xdr:colOff>9525</xdr:colOff>
          <xdr:row>25</xdr:row>
          <xdr:rowOff>923925</xdr:rowOff>
        </xdr:to>
        <xdr:sp macro="" textlink="">
          <xdr:nvSpPr>
            <xdr:cNvPr id="14503" name="Group Box 167" hidden="1">
              <a:extLst>
                <a:ext uri="{63B3BB69-23CF-44E3-9099-C40C66FF867C}">
                  <a14:compatExt spid="_x0000_s14503"/>
                </a:ext>
                <a:ext uri="{FF2B5EF4-FFF2-40B4-BE49-F238E27FC236}">
                  <a16:creationId xmlns:a16="http://schemas.microsoft.com/office/drawing/2014/main" id="{00000000-0008-0000-0100-0000A7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25</xdr:row>
          <xdr:rowOff>228600</xdr:rowOff>
        </xdr:from>
        <xdr:to>
          <xdr:col>9</xdr:col>
          <xdr:colOff>514350</xdr:colOff>
          <xdr:row>25</xdr:row>
          <xdr:rowOff>476250</xdr:rowOff>
        </xdr:to>
        <xdr:sp macro="" textlink="">
          <xdr:nvSpPr>
            <xdr:cNvPr id="14504" name="Option Button 168" hidden="1">
              <a:extLst>
                <a:ext uri="{63B3BB69-23CF-44E3-9099-C40C66FF867C}">
                  <a14:compatExt spid="_x0000_s14504"/>
                </a:ext>
                <a:ext uri="{FF2B5EF4-FFF2-40B4-BE49-F238E27FC236}">
                  <a16:creationId xmlns:a16="http://schemas.microsoft.com/office/drawing/2014/main" id="{00000000-0008-0000-0100-0000A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25</xdr:row>
          <xdr:rowOff>228600</xdr:rowOff>
        </xdr:from>
        <xdr:to>
          <xdr:col>10</xdr:col>
          <xdr:colOff>514350</xdr:colOff>
          <xdr:row>25</xdr:row>
          <xdr:rowOff>476250</xdr:rowOff>
        </xdr:to>
        <xdr:sp macro="" textlink="">
          <xdr:nvSpPr>
            <xdr:cNvPr id="14505" name="Option Button 169" hidden="1">
              <a:extLst>
                <a:ext uri="{63B3BB69-23CF-44E3-9099-C40C66FF867C}">
                  <a14:compatExt spid="_x0000_s14505"/>
                </a:ext>
                <a:ext uri="{FF2B5EF4-FFF2-40B4-BE49-F238E27FC236}">
                  <a16:creationId xmlns:a16="http://schemas.microsoft.com/office/drawing/2014/main" id="{00000000-0008-0000-0100-0000A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25</xdr:row>
          <xdr:rowOff>228600</xdr:rowOff>
        </xdr:from>
        <xdr:to>
          <xdr:col>11</xdr:col>
          <xdr:colOff>514350</xdr:colOff>
          <xdr:row>25</xdr:row>
          <xdr:rowOff>476250</xdr:rowOff>
        </xdr:to>
        <xdr:sp macro="" textlink="">
          <xdr:nvSpPr>
            <xdr:cNvPr id="14506" name="Option Button 170" hidden="1">
              <a:extLst>
                <a:ext uri="{63B3BB69-23CF-44E3-9099-C40C66FF867C}">
                  <a14:compatExt spid="_x0000_s14506"/>
                </a:ext>
                <a:ext uri="{FF2B5EF4-FFF2-40B4-BE49-F238E27FC236}">
                  <a16:creationId xmlns:a16="http://schemas.microsoft.com/office/drawing/2014/main" id="{00000000-0008-0000-0100-0000A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228600</xdr:rowOff>
        </xdr:from>
        <xdr:to>
          <xdr:col>12</xdr:col>
          <xdr:colOff>514350</xdr:colOff>
          <xdr:row>25</xdr:row>
          <xdr:rowOff>476250</xdr:rowOff>
        </xdr:to>
        <xdr:sp macro="" textlink="">
          <xdr:nvSpPr>
            <xdr:cNvPr id="14507" name="Option Button 171" hidden="1">
              <a:extLst>
                <a:ext uri="{63B3BB69-23CF-44E3-9099-C40C66FF867C}">
                  <a14:compatExt spid="_x0000_s14507"/>
                </a:ext>
                <a:ext uri="{FF2B5EF4-FFF2-40B4-BE49-F238E27FC236}">
                  <a16:creationId xmlns:a16="http://schemas.microsoft.com/office/drawing/2014/main" id="{00000000-0008-0000-0100-0000A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25</xdr:row>
          <xdr:rowOff>228600</xdr:rowOff>
        </xdr:from>
        <xdr:to>
          <xdr:col>15</xdr:col>
          <xdr:colOff>523875</xdr:colOff>
          <xdr:row>25</xdr:row>
          <xdr:rowOff>466725</xdr:rowOff>
        </xdr:to>
        <xdr:sp macro="" textlink="">
          <xdr:nvSpPr>
            <xdr:cNvPr id="14508" name="Option Button 172" hidden="1">
              <a:extLst>
                <a:ext uri="{63B3BB69-23CF-44E3-9099-C40C66FF867C}">
                  <a14:compatExt spid="_x0000_s14508"/>
                </a:ext>
                <a:ext uri="{FF2B5EF4-FFF2-40B4-BE49-F238E27FC236}">
                  <a16:creationId xmlns:a16="http://schemas.microsoft.com/office/drawing/2014/main" id="{00000000-0008-0000-0100-0000A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25</xdr:row>
          <xdr:rowOff>228600</xdr:rowOff>
        </xdr:from>
        <xdr:to>
          <xdr:col>16</xdr:col>
          <xdr:colOff>523875</xdr:colOff>
          <xdr:row>25</xdr:row>
          <xdr:rowOff>466725</xdr:rowOff>
        </xdr:to>
        <xdr:sp macro="" textlink="">
          <xdr:nvSpPr>
            <xdr:cNvPr id="14509" name="Option Button 173" hidden="1">
              <a:extLst>
                <a:ext uri="{63B3BB69-23CF-44E3-9099-C40C66FF867C}">
                  <a14:compatExt spid="_x0000_s14509"/>
                </a:ext>
                <a:ext uri="{FF2B5EF4-FFF2-40B4-BE49-F238E27FC236}">
                  <a16:creationId xmlns:a16="http://schemas.microsoft.com/office/drawing/2014/main" id="{00000000-0008-0000-0100-0000A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25</xdr:row>
          <xdr:rowOff>228600</xdr:rowOff>
        </xdr:from>
        <xdr:to>
          <xdr:col>17</xdr:col>
          <xdr:colOff>523875</xdr:colOff>
          <xdr:row>25</xdr:row>
          <xdr:rowOff>466725</xdr:rowOff>
        </xdr:to>
        <xdr:sp macro="" textlink="">
          <xdr:nvSpPr>
            <xdr:cNvPr id="14510" name="Option Button 174" hidden="1">
              <a:extLst>
                <a:ext uri="{63B3BB69-23CF-44E3-9099-C40C66FF867C}">
                  <a14:compatExt spid="_x0000_s14510"/>
                </a:ext>
                <a:ext uri="{FF2B5EF4-FFF2-40B4-BE49-F238E27FC236}">
                  <a16:creationId xmlns:a16="http://schemas.microsoft.com/office/drawing/2014/main" id="{00000000-0008-0000-0100-0000A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228600</xdr:rowOff>
        </xdr:from>
        <xdr:to>
          <xdr:col>18</xdr:col>
          <xdr:colOff>523875</xdr:colOff>
          <xdr:row>25</xdr:row>
          <xdr:rowOff>466725</xdr:rowOff>
        </xdr:to>
        <xdr:sp macro="" textlink="">
          <xdr:nvSpPr>
            <xdr:cNvPr id="14511" name="Option Button 175" hidden="1">
              <a:extLst>
                <a:ext uri="{63B3BB69-23CF-44E3-9099-C40C66FF867C}">
                  <a14:compatExt spid="_x0000_s14511"/>
                </a:ext>
                <a:ext uri="{FF2B5EF4-FFF2-40B4-BE49-F238E27FC236}">
                  <a16:creationId xmlns:a16="http://schemas.microsoft.com/office/drawing/2014/main" id="{00000000-0008-0000-0100-0000A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923925</xdr:rowOff>
        </xdr:from>
        <xdr:to>
          <xdr:col>12</xdr:col>
          <xdr:colOff>600075</xdr:colOff>
          <xdr:row>27</xdr:row>
          <xdr:rowOff>0</xdr:rowOff>
        </xdr:to>
        <xdr:sp macro="" textlink="">
          <xdr:nvSpPr>
            <xdr:cNvPr id="14512" name="Group Box 176" hidden="1">
              <a:extLst>
                <a:ext uri="{63B3BB69-23CF-44E3-9099-C40C66FF867C}">
                  <a14:compatExt spid="_x0000_s14512"/>
                </a:ext>
                <a:ext uri="{FF2B5EF4-FFF2-40B4-BE49-F238E27FC236}">
                  <a16:creationId xmlns:a16="http://schemas.microsoft.com/office/drawing/2014/main" id="{00000000-0008-0000-0100-0000B0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25</xdr:row>
          <xdr:rowOff>923925</xdr:rowOff>
        </xdr:from>
        <xdr:to>
          <xdr:col>19</xdr:col>
          <xdr:colOff>9525</xdr:colOff>
          <xdr:row>27</xdr:row>
          <xdr:rowOff>0</xdr:rowOff>
        </xdr:to>
        <xdr:sp macro="" textlink="">
          <xdr:nvSpPr>
            <xdr:cNvPr id="14513" name="Group Box 177" hidden="1">
              <a:extLst>
                <a:ext uri="{63B3BB69-23CF-44E3-9099-C40C66FF867C}">
                  <a14:compatExt spid="_x0000_s14513"/>
                </a:ext>
                <a:ext uri="{FF2B5EF4-FFF2-40B4-BE49-F238E27FC236}">
                  <a16:creationId xmlns:a16="http://schemas.microsoft.com/office/drawing/2014/main" id="{00000000-0008-0000-0100-0000B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26</xdr:row>
          <xdr:rowOff>228600</xdr:rowOff>
        </xdr:from>
        <xdr:to>
          <xdr:col>9</xdr:col>
          <xdr:colOff>514350</xdr:colOff>
          <xdr:row>26</xdr:row>
          <xdr:rowOff>476250</xdr:rowOff>
        </xdr:to>
        <xdr:sp macro="" textlink="">
          <xdr:nvSpPr>
            <xdr:cNvPr id="14514" name="Option Button 178" hidden="1">
              <a:extLst>
                <a:ext uri="{63B3BB69-23CF-44E3-9099-C40C66FF867C}">
                  <a14:compatExt spid="_x0000_s14514"/>
                </a:ext>
                <a:ext uri="{FF2B5EF4-FFF2-40B4-BE49-F238E27FC236}">
                  <a16:creationId xmlns:a16="http://schemas.microsoft.com/office/drawing/2014/main" id="{00000000-0008-0000-0100-0000B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xdr:row>
          <xdr:rowOff>228600</xdr:rowOff>
        </xdr:from>
        <xdr:to>
          <xdr:col>10</xdr:col>
          <xdr:colOff>514350</xdr:colOff>
          <xdr:row>26</xdr:row>
          <xdr:rowOff>476250</xdr:rowOff>
        </xdr:to>
        <xdr:sp macro="" textlink="">
          <xdr:nvSpPr>
            <xdr:cNvPr id="14515" name="Option Button 179" hidden="1">
              <a:extLst>
                <a:ext uri="{63B3BB69-23CF-44E3-9099-C40C66FF867C}">
                  <a14:compatExt spid="_x0000_s14515"/>
                </a:ext>
                <a:ext uri="{FF2B5EF4-FFF2-40B4-BE49-F238E27FC236}">
                  <a16:creationId xmlns:a16="http://schemas.microsoft.com/office/drawing/2014/main" id="{00000000-0008-0000-0100-0000B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26</xdr:row>
          <xdr:rowOff>228600</xdr:rowOff>
        </xdr:from>
        <xdr:to>
          <xdr:col>11</xdr:col>
          <xdr:colOff>514350</xdr:colOff>
          <xdr:row>26</xdr:row>
          <xdr:rowOff>476250</xdr:rowOff>
        </xdr:to>
        <xdr:sp macro="" textlink="">
          <xdr:nvSpPr>
            <xdr:cNvPr id="14516" name="Option Button 180" hidden="1">
              <a:extLst>
                <a:ext uri="{63B3BB69-23CF-44E3-9099-C40C66FF867C}">
                  <a14:compatExt spid="_x0000_s14516"/>
                </a:ext>
                <a:ext uri="{FF2B5EF4-FFF2-40B4-BE49-F238E27FC236}">
                  <a16:creationId xmlns:a16="http://schemas.microsoft.com/office/drawing/2014/main" id="{00000000-0008-0000-0100-0000B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26</xdr:row>
          <xdr:rowOff>228600</xdr:rowOff>
        </xdr:from>
        <xdr:to>
          <xdr:col>12</xdr:col>
          <xdr:colOff>514350</xdr:colOff>
          <xdr:row>26</xdr:row>
          <xdr:rowOff>476250</xdr:rowOff>
        </xdr:to>
        <xdr:sp macro="" textlink="">
          <xdr:nvSpPr>
            <xdr:cNvPr id="14517" name="Option Button 181" hidden="1">
              <a:extLst>
                <a:ext uri="{63B3BB69-23CF-44E3-9099-C40C66FF867C}">
                  <a14:compatExt spid="_x0000_s14517"/>
                </a:ext>
                <a:ext uri="{FF2B5EF4-FFF2-40B4-BE49-F238E27FC236}">
                  <a16:creationId xmlns:a16="http://schemas.microsoft.com/office/drawing/2014/main" id="{00000000-0008-0000-0100-0000B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26</xdr:row>
          <xdr:rowOff>228600</xdr:rowOff>
        </xdr:from>
        <xdr:to>
          <xdr:col>15</xdr:col>
          <xdr:colOff>523875</xdr:colOff>
          <xdr:row>26</xdr:row>
          <xdr:rowOff>466725</xdr:rowOff>
        </xdr:to>
        <xdr:sp macro="" textlink="">
          <xdr:nvSpPr>
            <xdr:cNvPr id="14518" name="Option Button 182" hidden="1">
              <a:extLst>
                <a:ext uri="{63B3BB69-23CF-44E3-9099-C40C66FF867C}">
                  <a14:compatExt spid="_x0000_s14518"/>
                </a:ext>
                <a:ext uri="{FF2B5EF4-FFF2-40B4-BE49-F238E27FC236}">
                  <a16:creationId xmlns:a16="http://schemas.microsoft.com/office/drawing/2014/main" id="{00000000-0008-0000-0100-0000B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26</xdr:row>
          <xdr:rowOff>228600</xdr:rowOff>
        </xdr:from>
        <xdr:to>
          <xdr:col>16</xdr:col>
          <xdr:colOff>523875</xdr:colOff>
          <xdr:row>26</xdr:row>
          <xdr:rowOff>466725</xdr:rowOff>
        </xdr:to>
        <xdr:sp macro="" textlink="">
          <xdr:nvSpPr>
            <xdr:cNvPr id="14519" name="Option Button 183" hidden="1">
              <a:extLst>
                <a:ext uri="{63B3BB69-23CF-44E3-9099-C40C66FF867C}">
                  <a14:compatExt spid="_x0000_s14519"/>
                </a:ext>
                <a:ext uri="{FF2B5EF4-FFF2-40B4-BE49-F238E27FC236}">
                  <a16:creationId xmlns:a16="http://schemas.microsoft.com/office/drawing/2014/main" id="{00000000-0008-0000-0100-0000B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26</xdr:row>
          <xdr:rowOff>228600</xdr:rowOff>
        </xdr:from>
        <xdr:to>
          <xdr:col>17</xdr:col>
          <xdr:colOff>523875</xdr:colOff>
          <xdr:row>26</xdr:row>
          <xdr:rowOff>466725</xdr:rowOff>
        </xdr:to>
        <xdr:sp macro="" textlink="">
          <xdr:nvSpPr>
            <xdr:cNvPr id="14520" name="Option Button 184" hidden="1">
              <a:extLst>
                <a:ext uri="{63B3BB69-23CF-44E3-9099-C40C66FF867C}">
                  <a14:compatExt spid="_x0000_s14520"/>
                </a:ext>
                <a:ext uri="{FF2B5EF4-FFF2-40B4-BE49-F238E27FC236}">
                  <a16:creationId xmlns:a16="http://schemas.microsoft.com/office/drawing/2014/main" id="{00000000-0008-0000-0100-0000B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26</xdr:row>
          <xdr:rowOff>228600</xdr:rowOff>
        </xdr:from>
        <xdr:to>
          <xdr:col>18</xdr:col>
          <xdr:colOff>523875</xdr:colOff>
          <xdr:row>26</xdr:row>
          <xdr:rowOff>466725</xdr:rowOff>
        </xdr:to>
        <xdr:sp macro="" textlink="">
          <xdr:nvSpPr>
            <xdr:cNvPr id="14521" name="Option Button 185" hidden="1">
              <a:extLst>
                <a:ext uri="{63B3BB69-23CF-44E3-9099-C40C66FF867C}">
                  <a14:compatExt spid="_x0000_s14521"/>
                </a:ext>
                <a:ext uri="{FF2B5EF4-FFF2-40B4-BE49-F238E27FC236}">
                  <a16:creationId xmlns:a16="http://schemas.microsoft.com/office/drawing/2014/main" id="{00000000-0008-0000-0100-0000B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9525</xdr:rowOff>
        </xdr:from>
        <xdr:to>
          <xdr:col>12</xdr:col>
          <xdr:colOff>609600</xdr:colOff>
          <xdr:row>27</xdr:row>
          <xdr:rowOff>866775</xdr:rowOff>
        </xdr:to>
        <xdr:sp macro="" textlink="">
          <xdr:nvSpPr>
            <xdr:cNvPr id="14522" name="Group Box 186" hidden="1">
              <a:extLst>
                <a:ext uri="{63B3BB69-23CF-44E3-9099-C40C66FF867C}">
                  <a14:compatExt spid="_x0000_s14522"/>
                </a:ext>
                <a:ext uri="{FF2B5EF4-FFF2-40B4-BE49-F238E27FC236}">
                  <a16:creationId xmlns:a16="http://schemas.microsoft.com/office/drawing/2014/main" id="{00000000-0008-0000-0100-0000BA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27</xdr:row>
          <xdr:rowOff>9525</xdr:rowOff>
        </xdr:from>
        <xdr:to>
          <xdr:col>19</xdr:col>
          <xdr:colOff>9525</xdr:colOff>
          <xdr:row>27</xdr:row>
          <xdr:rowOff>866775</xdr:rowOff>
        </xdr:to>
        <xdr:sp macro="" textlink="">
          <xdr:nvSpPr>
            <xdr:cNvPr id="14523" name="Group Box 187" hidden="1">
              <a:extLst>
                <a:ext uri="{63B3BB69-23CF-44E3-9099-C40C66FF867C}">
                  <a14:compatExt spid="_x0000_s14523"/>
                </a:ext>
                <a:ext uri="{FF2B5EF4-FFF2-40B4-BE49-F238E27FC236}">
                  <a16:creationId xmlns:a16="http://schemas.microsoft.com/office/drawing/2014/main" id="{00000000-0008-0000-0100-0000B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27</xdr:row>
          <xdr:rowOff>228600</xdr:rowOff>
        </xdr:from>
        <xdr:to>
          <xdr:col>9</xdr:col>
          <xdr:colOff>514350</xdr:colOff>
          <xdr:row>27</xdr:row>
          <xdr:rowOff>476250</xdr:rowOff>
        </xdr:to>
        <xdr:sp macro="" textlink="">
          <xdr:nvSpPr>
            <xdr:cNvPr id="14524" name="Option Button 188" hidden="1">
              <a:extLst>
                <a:ext uri="{63B3BB69-23CF-44E3-9099-C40C66FF867C}">
                  <a14:compatExt spid="_x0000_s14524"/>
                </a:ext>
                <a:ext uri="{FF2B5EF4-FFF2-40B4-BE49-F238E27FC236}">
                  <a16:creationId xmlns:a16="http://schemas.microsoft.com/office/drawing/2014/main" id="{00000000-0008-0000-0100-0000B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27</xdr:row>
          <xdr:rowOff>228600</xdr:rowOff>
        </xdr:from>
        <xdr:to>
          <xdr:col>10</xdr:col>
          <xdr:colOff>514350</xdr:colOff>
          <xdr:row>27</xdr:row>
          <xdr:rowOff>476250</xdr:rowOff>
        </xdr:to>
        <xdr:sp macro="" textlink="">
          <xdr:nvSpPr>
            <xdr:cNvPr id="14525" name="Option Button 189" hidden="1">
              <a:extLst>
                <a:ext uri="{63B3BB69-23CF-44E3-9099-C40C66FF867C}">
                  <a14:compatExt spid="_x0000_s14525"/>
                </a:ext>
                <a:ext uri="{FF2B5EF4-FFF2-40B4-BE49-F238E27FC236}">
                  <a16:creationId xmlns:a16="http://schemas.microsoft.com/office/drawing/2014/main" id="{00000000-0008-0000-0100-0000B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27</xdr:row>
          <xdr:rowOff>228600</xdr:rowOff>
        </xdr:from>
        <xdr:to>
          <xdr:col>11</xdr:col>
          <xdr:colOff>514350</xdr:colOff>
          <xdr:row>27</xdr:row>
          <xdr:rowOff>476250</xdr:rowOff>
        </xdr:to>
        <xdr:sp macro="" textlink="">
          <xdr:nvSpPr>
            <xdr:cNvPr id="14526" name="Option Button 190" hidden="1">
              <a:extLst>
                <a:ext uri="{63B3BB69-23CF-44E3-9099-C40C66FF867C}">
                  <a14:compatExt spid="_x0000_s14526"/>
                </a:ext>
                <a:ext uri="{FF2B5EF4-FFF2-40B4-BE49-F238E27FC236}">
                  <a16:creationId xmlns:a16="http://schemas.microsoft.com/office/drawing/2014/main" id="{00000000-0008-0000-0100-0000B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27</xdr:row>
          <xdr:rowOff>228600</xdr:rowOff>
        </xdr:from>
        <xdr:to>
          <xdr:col>12</xdr:col>
          <xdr:colOff>514350</xdr:colOff>
          <xdr:row>27</xdr:row>
          <xdr:rowOff>476250</xdr:rowOff>
        </xdr:to>
        <xdr:sp macro="" textlink="">
          <xdr:nvSpPr>
            <xdr:cNvPr id="14527" name="Option Button 191" hidden="1">
              <a:extLst>
                <a:ext uri="{63B3BB69-23CF-44E3-9099-C40C66FF867C}">
                  <a14:compatExt spid="_x0000_s14527"/>
                </a:ext>
                <a:ext uri="{FF2B5EF4-FFF2-40B4-BE49-F238E27FC236}">
                  <a16:creationId xmlns:a16="http://schemas.microsoft.com/office/drawing/2014/main" id="{00000000-0008-0000-0100-0000B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27</xdr:row>
          <xdr:rowOff>228600</xdr:rowOff>
        </xdr:from>
        <xdr:to>
          <xdr:col>15</xdr:col>
          <xdr:colOff>523875</xdr:colOff>
          <xdr:row>27</xdr:row>
          <xdr:rowOff>466725</xdr:rowOff>
        </xdr:to>
        <xdr:sp macro="" textlink="">
          <xdr:nvSpPr>
            <xdr:cNvPr id="14528" name="Option Button 192" hidden="1">
              <a:extLst>
                <a:ext uri="{63B3BB69-23CF-44E3-9099-C40C66FF867C}">
                  <a14:compatExt spid="_x0000_s14528"/>
                </a:ext>
                <a:ext uri="{FF2B5EF4-FFF2-40B4-BE49-F238E27FC236}">
                  <a16:creationId xmlns:a16="http://schemas.microsoft.com/office/drawing/2014/main" id="{00000000-0008-0000-0100-0000C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27</xdr:row>
          <xdr:rowOff>228600</xdr:rowOff>
        </xdr:from>
        <xdr:to>
          <xdr:col>16</xdr:col>
          <xdr:colOff>523875</xdr:colOff>
          <xdr:row>27</xdr:row>
          <xdr:rowOff>466725</xdr:rowOff>
        </xdr:to>
        <xdr:sp macro="" textlink="">
          <xdr:nvSpPr>
            <xdr:cNvPr id="14529" name="Option Button 193" hidden="1">
              <a:extLst>
                <a:ext uri="{63B3BB69-23CF-44E3-9099-C40C66FF867C}">
                  <a14:compatExt spid="_x0000_s14529"/>
                </a:ext>
                <a:ext uri="{FF2B5EF4-FFF2-40B4-BE49-F238E27FC236}">
                  <a16:creationId xmlns:a16="http://schemas.microsoft.com/office/drawing/2014/main" id="{00000000-0008-0000-0100-0000C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27</xdr:row>
          <xdr:rowOff>228600</xdr:rowOff>
        </xdr:from>
        <xdr:to>
          <xdr:col>17</xdr:col>
          <xdr:colOff>523875</xdr:colOff>
          <xdr:row>27</xdr:row>
          <xdr:rowOff>466725</xdr:rowOff>
        </xdr:to>
        <xdr:sp macro="" textlink="">
          <xdr:nvSpPr>
            <xdr:cNvPr id="14530" name="Option Button 194" hidden="1">
              <a:extLst>
                <a:ext uri="{63B3BB69-23CF-44E3-9099-C40C66FF867C}">
                  <a14:compatExt spid="_x0000_s14530"/>
                </a:ext>
                <a:ext uri="{FF2B5EF4-FFF2-40B4-BE49-F238E27FC236}">
                  <a16:creationId xmlns:a16="http://schemas.microsoft.com/office/drawing/2014/main" id="{00000000-0008-0000-0100-0000C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27</xdr:row>
          <xdr:rowOff>228600</xdr:rowOff>
        </xdr:from>
        <xdr:to>
          <xdr:col>18</xdr:col>
          <xdr:colOff>523875</xdr:colOff>
          <xdr:row>27</xdr:row>
          <xdr:rowOff>466725</xdr:rowOff>
        </xdr:to>
        <xdr:sp macro="" textlink="">
          <xdr:nvSpPr>
            <xdr:cNvPr id="14531" name="Option Button 195" hidden="1">
              <a:extLst>
                <a:ext uri="{63B3BB69-23CF-44E3-9099-C40C66FF867C}">
                  <a14:compatExt spid="_x0000_s14531"/>
                </a:ext>
                <a:ext uri="{FF2B5EF4-FFF2-40B4-BE49-F238E27FC236}">
                  <a16:creationId xmlns:a16="http://schemas.microsoft.com/office/drawing/2014/main" id="{00000000-0008-0000-0100-0000C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12</xdr:col>
          <xdr:colOff>600075</xdr:colOff>
          <xdr:row>29</xdr:row>
          <xdr:rowOff>0</xdr:rowOff>
        </xdr:to>
        <xdr:sp macro="" textlink="">
          <xdr:nvSpPr>
            <xdr:cNvPr id="14532" name="Group Box 196" hidden="1">
              <a:extLst>
                <a:ext uri="{63B3BB69-23CF-44E3-9099-C40C66FF867C}">
                  <a14:compatExt spid="_x0000_s14532"/>
                </a:ext>
                <a:ext uri="{FF2B5EF4-FFF2-40B4-BE49-F238E27FC236}">
                  <a16:creationId xmlns:a16="http://schemas.microsoft.com/office/drawing/2014/main" id="{00000000-0008-0000-0100-0000C4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28</xdr:row>
          <xdr:rowOff>0</xdr:rowOff>
        </xdr:from>
        <xdr:to>
          <xdr:col>19</xdr:col>
          <xdr:colOff>9525</xdr:colOff>
          <xdr:row>29</xdr:row>
          <xdr:rowOff>0</xdr:rowOff>
        </xdr:to>
        <xdr:sp macro="" textlink="">
          <xdr:nvSpPr>
            <xdr:cNvPr id="14533" name="Group Box 197" hidden="1">
              <a:extLst>
                <a:ext uri="{63B3BB69-23CF-44E3-9099-C40C66FF867C}">
                  <a14:compatExt spid="_x0000_s14533"/>
                </a:ext>
                <a:ext uri="{FF2B5EF4-FFF2-40B4-BE49-F238E27FC236}">
                  <a16:creationId xmlns:a16="http://schemas.microsoft.com/office/drawing/2014/main" id="{00000000-0008-0000-0100-0000C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28</xdr:row>
          <xdr:rowOff>228600</xdr:rowOff>
        </xdr:from>
        <xdr:to>
          <xdr:col>9</xdr:col>
          <xdr:colOff>514350</xdr:colOff>
          <xdr:row>28</xdr:row>
          <xdr:rowOff>476250</xdr:rowOff>
        </xdr:to>
        <xdr:sp macro="" textlink="">
          <xdr:nvSpPr>
            <xdr:cNvPr id="14534" name="Option Button 198" hidden="1">
              <a:extLst>
                <a:ext uri="{63B3BB69-23CF-44E3-9099-C40C66FF867C}">
                  <a14:compatExt spid="_x0000_s14534"/>
                </a:ext>
                <a:ext uri="{FF2B5EF4-FFF2-40B4-BE49-F238E27FC236}">
                  <a16:creationId xmlns:a16="http://schemas.microsoft.com/office/drawing/2014/main" id="{00000000-0008-0000-0100-0000C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28</xdr:row>
          <xdr:rowOff>228600</xdr:rowOff>
        </xdr:from>
        <xdr:to>
          <xdr:col>10</xdr:col>
          <xdr:colOff>514350</xdr:colOff>
          <xdr:row>28</xdr:row>
          <xdr:rowOff>476250</xdr:rowOff>
        </xdr:to>
        <xdr:sp macro="" textlink="">
          <xdr:nvSpPr>
            <xdr:cNvPr id="14535" name="Option Button 199" hidden="1">
              <a:extLst>
                <a:ext uri="{63B3BB69-23CF-44E3-9099-C40C66FF867C}">
                  <a14:compatExt spid="_x0000_s14535"/>
                </a:ext>
                <a:ext uri="{FF2B5EF4-FFF2-40B4-BE49-F238E27FC236}">
                  <a16:creationId xmlns:a16="http://schemas.microsoft.com/office/drawing/2014/main" id="{00000000-0008-0000-0100-0000C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28</xdr:row>
          <xdr:rowOff>228600</xdr:rowOff>
        </xdr:from>
        <xdr:to>
          <xdr:col>11</xdr:col>
          <xdr:colOff>514350</xdr:colOff>
          <xdr:row>28</xdr:row>
          <xdr:rowOff>476250</xdr:rowOff>
        </xdr:to>
        <xdr:sp macro="" textlink="">
          <xdr:nvSpPr>
            <xdr:cNvPr id="14536" name="Option Button 200" hidden="1">
              <a:extLst>
                <a:ext uri="{63B3BB69-23CF-44E3-9099-C40C66FF867C}">
                  <a14:compatExt spid="_x0000_s14536"/>
                </a:ext>
                <a:ext uri="{FF2B5EF4-FFF2-40B4-BE49-F238E27FC236}">
                  <a16:creationId xmlns:a16="http://schemas.microsoft.com/office/drawing/2014/main" id="{00000000-0008-0000-0100-0000C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28</xdr:row>
          <xdr:rowOff>228600</xdr:rowOff>
        </xdr:from>
        <xdr:to>
          <xdr:col>12</xdr:col>
          <xdr:colOff>514350</xdr:colOff>
          <xdr:row>28</xdr:row>
          <xdr:rowOff>476250</xdr:rowOff>
        </xdr:to>
        <xdr:sp macro="" textlink="">
          <xdr:nvSpPr>
            <xdr:cNvPr id="14537" name="Option Button 201" hidden="1">
              <a:extLst>
                <a:ext uri="{63B3BB69-23CF-44E3-9099-C40C66FF867C}">
                  <a14:compatExt spid="_x0000_s14537"/>
                </a:ext>
                <a:ext uri="{FF2B5EF4-FFF2-40B4-BE49-F238E27FC236}">
                  <a16:creationId xmlns:a16="http://schemas.microsoft.com/office/drawing/2014/main" id="{00000000-0008-0000-0100-0000C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28</xdr:row>
          <xdr:rowOff>228600</xdr:rowOff>
        </xdr:from>
        <xdr:to>
          <xdr:col>15</xdr:col>
          <xdr:colOff>523875</xdr:colOff>
          <xdr:row>28</xdr:row>
          <xdr:rowOff>466725</xdr:rowOff>
        </xdr:to>
        <xdr:sp macro="" textlink="">
          <xdr:nvSpPr>
            <xdr:cNvPr id="14538" name="Option Button 202" hidden="1">
              <a:extLst>
                <a:ext uri="{63B3BB69-23CF-44E3-9099-C40C66FF867C}">
                  <a14:compatExt spid="_x0000_s14538"/>
                </a:ext>
                <a:ext uri="{FF2B5EF4-FFF2-40B4-BE49-F238E27FC236}">
                  <a16:creationId xmlns:a16="http://schemas.microsoft.com/office/drawing/2014/main" id="{00000000-0008-0000-0100-0000C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28</xdr:row>
          <xdr:rowOff>228600</xdr:rowOff>
        </xdr:from>
        <xdr:to>
          <xdr:col>16</xdr:col>
          <xdr:colOff>523875</xdr:colOff>
          <xdr:row>28</xdr:row>
          <xdr:rowOff>466725</xdr:rowOff>
        </xdr:to>
        <xdr:sp macro="" textlink="">
          <xdr:nvSpPr>
            <xdr:cNvPr id="14539" name="Option Button 203" hidden="1">
              <a:extLst>
                <a:ext uri="{63B3BB69-23CF-44E3-9099-C40C66FF867C}">
                  <a14:compatExt spid="_x0000_s14539"/>
                </a:ext>
                <a:ext uri="{FF2B5EF4-FFF2-40B4-BE49-F238E27FC236}">
                  <a16:creationId xmlns:a16="http://schemas.microsoft.com/office/drawing/2014/main" id="{00000000-0008-0000-0100-0000C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28</xdr:row>
          <xdr:rowOff>228600</xdr:rowOff>
        </xdr:from>
        <xdr:to>
          <xdr:col>17</xdr:col>
          <xdr:colOff>523875</xdr:colOff>
          <xdr:row>28</xdr:row>
          <xdr:rowOff>466725</xdr:rowOff>
        </xdr:to>
        <xdr:sp macro="" textlink="">
          <xdr:nvSpPr>
            <xdr:cNvPr id="14540" name="Option Button 204" hidden="1">
              <a:extLst>
                <a:ext uri="{63B3BB69-23CF-44E3-9099-C40C66FF867C}">
                  <a14:compatExt spid="_x0000_s14540"/>
                </a:ext>
                <a:ext uri="{FF2B5EF4-FFF2-40B4-BE49-F238E27FC236}">
                  <a16:creationId xmlns:a16="http://schemas.microsoft.com/office/drawing/2014/main" id="{00000000-0008-0000-0100-0000C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28</xdr:row>
          <xdr:rowOff>228600</xdr:rowOff>
        </xdr:from>
        <xdr:to>
          <xdr:col>18</xdr:col>
          <xdr:colOff>523875</xdr:colOff>
          <xdr:row>28</xdr:row>
          <xdr:rowOff>466725</xdr:rowOff>
        </xdr:to>
        <xdr:sp macro="" textlink="">
          <xdr:nvSpPr>
            <xdr:cNvPr id="14541" name="Option Button 205" hidden="1">
              <a:extLst>
                <a:ext uri="{63B3BB69-23CF-44E3-9099-C40C66FF867C}">
                  <a14:compatExt spid="_x0000_s14541"/>
                </a:ext>
                <a:ext uri="{FF2B5EF4-FFF2-40B4-BE49-F238E27FC236}">
                  <a16:creationId xmlns:a16="http://schemas.microsoft.com/office/drawing/2014/main" id="{00000000-0008-0000-0100-0000C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914400</xdr:rowOff>
        </xdr:from>
        <xdr:to>
          <xdr:col>12</xdr:col>
          <xdr:colOff>600075</xdr:colOff>
          <xdr:row>29</xdr:row>
          <xdr:rowOff>838200</xdr:rowOff>
        </xdr:to>
        <xdr:sp macro="" textlink="">
          <xdr:nvSpPr>
            <xdr:cNvPr id="14542" name="Group Box 206" hidden="1">
              <a:extLst>
                <a:ext uri="{63B3BB69-23CF-44E3-9099-C40C66FF867C}">
                  <a14:compatExt spid="_x0000_s14542"/>
                </a:ext>
                <a:ext uri="{FF2B5EF4-FFF2-40B4-BE49-F238E27FC236}">
                  <a16:creationId xmlns:a16="http://schemas.microsoft.com/office/drawing/2014/main" id="{00000000-0008-0000-0100-0000CE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28</xdr:row>
          <xdr:rowOff>914400</xdr:rowOff>
        </xdr:from>
        <xdr:to>
          <xdr:col>19</xdr:col>
          <xdr:colOff>9525</xdr:colOff>
          <xdr:row>29</xdr:row>
          <xdr:rowOff>838200</xdr:rowOff>
        </xdr:to>
        <xdr:sp macro="" textlink="">
          <xdr:nvSpPr>
            <xdr:cNvPr id="14543" name="Group Box 207" hidden="1">
              <a:extLst>
                <a:ext uri="{63B3BB69-23CF-44E3-9099-C40C66FF867C}">
                  <a14:compatExt spid="_x0000_s14543"/>
                </a:ext>
                <a:ext uri="{FF2B5EF4-FFF2-40B4-BE49-F238E27FC236}">
                  <a16:creationId xmlns:a16="http://schemas.microsoft.com/office/drawing/2014/main" id="{00000000-0008-0000-0100-0000CF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29</xdr:row>
          <xdr:rowOff>228600</xdr:rowOff>
        </xdr:from>
        <xdr:to>
          <xdr:col>9</xdr:col>
          <xdr:colOff>514350</xdr:colOff>
          <xdr:row>29</xdr:row>
          <xdr:rowOff>476250</xdr:rowOff>
        </xdr:to>
        <xdr:sp macro="" textlink="">
          <xdr:nvSpPr>
            <xdr:cNvPr id="14544" name="Option Button 208" hidden="1">
              <a:extLst>
                <a:ext uri="{63B3BB69-23CF-44E3-9099-C40C66FF867C}">
                  <a14:compatExt spid="_x0000_s14544"/>
                </a:ext>
                <a:ext uri="{FF2B5EF4-FFF2-40B4-BE49-F238E27FC236}">
                  <a16:creationId xmlns:a16="http://schemas.microsoft.com/office/drawing/2014/main" id="{00000000-0008-0000-0100-0000D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29</xdr:row>
          <xdr:rowOff>228600</xdr:rowOff>
        </xdr:from>
        <xdr:to>
          <xdr:col>10</xdr:col>
          <xdr:colOff>514350</xdr:colOff>
          <xdr:row>29</xdr:row>
          <xdr:rowOff>476250</xdr:rowOff>
        </xdr:to>
        <xdr:sp macro="" textlink="">
          <xdr:nvSpPr>
            <xdr:cNvPr id="14545" name="Option Button 209" hidden="1">
              <a:extLst>
                <a:ext uri="{63B3BB69-23CF-44E3-9099-C40C66FF867C}">
                  <a14:compatExt spid="_x0000_s14545"/>
                </a:ext>
                <a:ext uri="{FF2B5EF4-FFF2-40B4-BE49-F238E27FC236}">
                  <a16:creationId xmlns:a16="http://schemas.microsoft.com/office/drawing/2014/main" id="{00000000-0008-0000-0100-0000D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29</xdr:row>
          <xdr:rowOff>228600</xdr:rowOff>
        </xdr:from>
        <xdr:to>
          <xdr:col>11</xdr:col>
          <xdr:colOff>514350</xdr:colOff>
          <xdr:row>29</xdr:row>
          <xdr:rowOff>476250</xdr:rowOff>
        </xdr:to>
        <xdr:sp macro="" textlink="">
          <xdr:nvSpPr>
            <xdr:cNvPr id="14546" name="Option Button 210" hidden="1">
              <a:extLst>
                <a:ext uri="{63B3BB69-23CF-44E3-9099-C40C66FF867C}">
                  <a14:compatExt spid="_x0000_s14546"/>
                </a:ext>
                <a:ext uri="{FF2B5EF4-FFF2-40B4-BE49-F238E27FC236}">
                  <a16:creationId xmlns:a16="http://schemas.microsoft.com/office/drawing/2014/main" id="{00000000-0008-0000-0100-0000D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29</xdr:row>
          <xdr:rowOff>228600</xdr:rowOff>
        </xdr:from>
        <xdr:to>
          <xdr:col>12</xdr:col>
          <xdr:colOff>514350</xdr:colOff>
          <xdr:row>29</xdr:row>
          <xdr:rowOff>476250</xdr:rowOff>
        </xdr:to>
        <xdr:sp macro="" textlink="">
          <xdr:nvSpPr>
            <xdr:cNvPr id="14547" name="Option Button 211" hidden="1">
              <a:extLst>
                <a:ext uri="{63B3BB69-23CF-44E3-9099-C40C66FF867C}">
                  <a14:compatExt spid="_x0000_s14547"/>
                </a:ext>
                <a:ext uri="{FF2B5EF4-FFF2-40B4-BE49-F238E27FC236}">
                  <a16:creationId xmlns:a16="http://schemas.microsoft.com/office/drawing/2014/main" id="{00000000-0008-0000-01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29</xdr:row>
          <xdr:rowOff>228600</xdr:rowOff>
        </xdr:from>
        <xdr:to>
          <xdr:col>15</xdr:col>
          <xdr:colOff>523875</xdr:colOff>
          <xdr:row>29</xdr:row>
          <xdr:rowOff>466725</xdr:rowOff>
        </xdr:to>
        <xdr:sp macro="" textlink="">
          <xdr:nvSpPr>
            <xdr:cNvPr id="14548" name="Option Button 212" hidden="1">
              <a:extLst>
                <a:ext uri="{63B3BB69-23CF-44E3-9099-C40C66FF867C}">
                  <a14:compatExt spid="_x0000_s14548"/>
                </a:ext>
                <a:ext uri="{FF2B5EF4-FFF2-40B4-BE49-F238E27FC236}">
                  <a16:creationId xmlns:a16="http://schemas.microsoft.com/office/drawing/2014/main" id="{00000000-0008-0000-01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29</xdr:row>
          <xdr:rowOff>228600</xdr:rowOff>
        </xdr:from>
        <xdr:to>
          <xdr:col>16</xdr:col>
          <xdr:colOff>523875</xdr:colOff>
          <xdr:row>29</xdr:row>
          <xdr:rowOff>466725</xdr:rowOff>
        </xdr:to>
        <xdr:sp macro="" textlink="">
          <xdr:nvSpPr>
            <xdr:cNvPr id="14549" name="Option Button 213" hidden="1">
              <a:extLst>
                <a:ext uri="{63B3BB69-23CF-44E3-9099-C40C66FF867C}">
                  <a14:compatExt spid="_x0000_s14549"/>
                </a:ext>
                <a:ext uri="{FF2B5EF4-FFF2-40B4-BE49-F238E27FC236}">
                  <a16:creationId xmlns:a16="http://schemas.microsoft.com/office/drawing/2014/main" id="{00000000-0008-0000-0100-0000D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29</xdr:row>
          <xdr:rowOff>228600</xdr:rowOff>
        </xdr:from>
        <xdr:to>
          <xdr:col>17</xdr:col>
          <xdr:colOff>523875</xdr:colOff>
          <xdr:row>29</xdr:row>
          <xdr:rowOff>466725</xdr:rowOff>
        </xdr:to>
        <xdr:sp macro="" textlink="">
          <xdr:nvSpPr>
            <xdr:cNvPr id="14550" name="Option Button 214" hidden="1">
              <a:extLst>
                <a:ext uri="{63B3BB69-23CF-44E3-9099-C40C66FF867C}">
                  <a14:compatExt spid="_x0000_s14550"/>
                </a:ext>
                <a:ext uri="{FF2B5EF4-FFF2-40B4-BE49-F238E27FC236}">
                  <a16:creationId xmlns:a16="http://schemas.microsoft.com/office/drawing/2014/main" id="{00000000-0008-0000-01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29</xdr:row>
          <xdr:rowOff>228600</xdr:rowOff>
        </xdr:from>
        <xdr:to>
          <xdr:col>18</xdr:col>
          <xdr:colOff>523875</xdr:colOff>
          <xdr:row>29</xdr:row>
          <xdr:rowOff>466725</xdr:rowOff>
        </xdr:to>
        <xdr:sp macro="" textlink="">
          <xdr:nvSpPr>
            <xdr:cNvPr id="14551" name="Option Button 215" hidden="1">
              <a:extLst>
                <a:ext uri="{63B3BB69-23CF-44E3-9099-C40C66FF867C}">
                  <a14:compatExt spid="_x0000_s14551"/>
                </a:ext>
                <a:ext uri="{FF2B5EF4-FFF2-40B4-BE49-F238E27FC236}">
                  <a16:creationId xmlns:a16="http://schemas.microsoft.com/office/drawing/2014/main" id="{00000000-0008-0000-01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12</xdr:col>
          <xdr:colOff>600075</xdr:colOff>
          <xdr:row>30</xdr:row>
          <xdr:rowOff>857250</xdr:rowOff>
        </xdr:to>
        <xdr:sp macro="" textlink="">
          <xdr:nvSpPr>
            <xdr:cNvPr id="14552" name="Group Box 216" hidden="1">
              <a:extLst>
                <a:ext uri="{63B3BB69-23CF-44E3-9099-C40C66FF867C}">
                  <a14:compatExt spid="_x0000_s14552"/>
                </a:ext>
                <a:ext uri="{FF2B5EF4-FFF2-40B4-BE49-F238E27FC236}">
                  <a16:creationId xmlns:a16="http://schemas.microsoft.com/office/drawing/2014/main" id="{00000000-0008-0000-0100-0000D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342900</xdr:colOff>
          <xdr:row>29</xdr:row>
          <xdr:rowOff>838200</xdr:rowOff>
        </xdr:from>
        <xdr:to>
          <xdr:col>18</xdr:col>
          <xdr:colOff>609600</xdr:colOff>
          <xdr:row>30</xdr:row>
          <xdr:rowOff>838200</xdr:rowOff>
        </xdr:to>
        <xdr:sp macro="" textlink="">
          <xdr:nvSpPr>
            <xdr:cNvPr id="14553" name="Group Box 217" hidden="1">
              <a:extLst>
                <a:ext uri="{63B3BB69-23CF-44E3-9099-C40C66FF867C}">
                  <a14:compatExt spid="_x0000_s14553"/>
                </a:ext>
                <a:ext uri="{FF2B5EF4-FFF2-40B4-BE49-F238E27FC236}">
                  <a16:creationId xmlns:a16="http://schemas.microsoft.com/office/drawing/2014/main" id="{00000000-0008-0000-0100-0000D9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30</xdr:row>
          <xdr:rowOff>228600</xdr:rowOff>
        </xdr:from>
        <xdr:to>
          <xdr:col>9</xdr:col>
          <xdr:colOff>514350</xdr:colOff>
          <xdr:row>30</xdr:row>
          <xdr:rowOff>476250</xdr:rowOff>
        </xdr:to>
        <xdr:sp macro="" textlink="">
          <xdr:nvSpPr>
            <xdr:cNvPr id="14554" name="Option Button 218" hidden="1">
              <a:extLst>
                <a:ext uri="{63B3BB69-23CF-44E3-9099-C40C66FF867C}">
                  <a14:compatExt spid="_x0000_s14554"/>
                </a:ext>
                <a:ext uri="{FF2B5EF4-FFF2-40B4-BE49-F238E27FC236}">
                  <a16:creationId xmlns:a16="http://schemas.microsoft.com/office/drawing/2014/main" id="{00000000-0008-0000-01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30</xdr:row>
          <xdr:rowOff>228600</xdr:rowOff>
        </xdr:from>
        <xdr:to>
          <xdr:col>10</xdr:col>
          <xdr:colOff>514350</xdr:colOff>
          <xdr:row>30</xdr:row>
          <xdr:rowOff>476250</xdr:rowOff>
        </xdr:to>
        <xdr:sp macro="" textlink="">
          <xdr:nvSpPr>
            <xdr:cNvPr id="14555" name="Option Button 219" hidden="1">
              <a:extLst>
                <a:ext uri="{63B3BB69-23CF-44E3-9099-C40C66FF867C}">
                  <a14:compatExt spid="_x0000_s14555"/>
                </a:ext>
                <a:ext uri="{FF2B5EF4-FFF2-40B4-BE49-F238E27FC236}">
                  <a16:creationId xmlns:a16="http://schemas.microsoft.com/office/drawing/2014/main" id="{00000000-0008-0000-01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30</xdr:row>
          <xdr:rowOff>228600</xdr:rowOff>
        </xdr:from>
        <xdr:to>
          <xdr:col>11</xdr:col>
          <xdr:colOff>514350</xdr:colOff>
          <xdr:row>30</xdr:row>
          <xdr:rowOff>476250</xdr:rowOff>
        </xdr:to>
        <xdr:sp macro="" textlink="">
          <xdr:nvSpPr>
            <xdr:cNvPr id="14556" name="Option Button 220" hidden="1">
              <a:extLst>
                <a:ext uri="{63B3BB69-23CF-44E3-9099-C40C66FF867C}">
                  <a14:compatExt spid="_x0000_s14556"/>
                </a:ext>
                <a:ext uri="{FF2B5EF4-FFF2-40B4-BE49-F238E27FC236}">
                  <a16:creationId xmlns:a16="http://schemas.microsoft.com/office/drawing/2014/main" id="{00000000-0008-0000-01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30</xdr:row>
          <xdr:rowOff>228600</xdr:rowOff>
        </xdr:from>
        <xdr:to>
          <xdr:col>12</xdr:col>
          <xdr:colOff>514350</xdr:colOff>
          <xdr:row>30</xdr:row>
          <xdr:rowOff>476250</xdr:rowOff>
        </xdr:to>
        <xdr:sp macro="" textlink="">
          <xdr:nvSpPr>
            <xdr:cNvPr id="14557" name="Option Button 221" hidden="1">
              <a:extLst>
                <a:ext uri="{63B3BB69-23CF-44E3-9099-C40C66FF867C}">
                  <a14:compatExt spid="_x0000_s14557"/>
                </a:ext>
                <a:ext uri="{FF2B5EF4-FFF2-40B4-BE49-F238E27FC236}">
                  <a16:creationId xmlns:a16="http://schemas.microsoft.com/office/drawing/2014/main" id="{00000000-0008-0000-01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30</xdr:row>
          <xdr:rowOff>228600</xdr:rowOff>
        </xdr:from>
        <xdr:to>
          <xdr:col>15</xdr:col>
          <xdr:colOff>523875</xdr:colOff>
          <xdr:row>30</xdr:row>
          <xdr:rowOff>466725</xdr:rowOff>
        </xdr:to>
        <xdr:sp macro="" textlink="">
          <xdr:nvSpPr>
            <xdr:cNvPr id="14558" name="Option Button 222" hidden="1">
              <a:extLst>
                <a:ext uri="{63B3BB69-23CF-44E3-9099-C40C66FF867C}">
                  <a14:compatExt spid="_x0000_s14558"/>
                </a:ext>
                <a:ext uri="{FF2B5EF4-FFF2-40B4-BE49-F238E27FC236}">
                  <a16:creationId xmlns:a16="http://schemas.microsoft.com/office/drawing/2014/main" id="{00000000-0008-0000-01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30</xdr:row>
          <xdr:rowOff>228600</xdr:rowOff>
        </xdr:from>
        <xdr:to>
          <xdr:col>16</xdr:col>
          <xdr:colOff>523875</xdr:colOff>
          <xdr:row>30</xdr:row>
          <xdr:rowOff>466725</xdr:rowOff>
        </xdr:to>
        <xdr:sp macro="" textlink="">
          <xdr:nvSpPr>
            <xdr:cNvPr id="14559" name="Option Button 223" hidden="1">
              <a:extLst>
                <a:ext uri="{63B3BB69-23CF-44E3-9099-C40C66FF867C}">
                  <a14:compatExt spid="_x0000_s14559"/>
                </a:ext>
                <a:ext uri="{FF2B5EF4-FFF2-40B4-BE49-F238E27FC236}">
                  <a16:creationId xmlns:a16="http://schemas.microsoft.com/office/drawing/2014/main" id="{00000000-0008-0000-01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30</xdr:row>
          <xdr:rowOff>228600</xdr:rowOff>
        </xdr:from>
        <xdr:to>
          <xdr:col>17</xdr:col>
          <xdr:colOff>523875</xdr:colOff>
          <xdr:row>30</xdr:row>
          <xdr:rowOff>466725</xdr:rowOff>
        </xdr:to>
        <xdr:sp macro="" textlink="">
          <xdr:nvSpPr>
            <xdr:cNvPr id="14560" name="Option Button 224" hidden="1">
              <a:extLst>
                <a:ext uri="{63B3BB69-23CF-44E3-9099-C40C66FF867C}">
                  <a14:compatExt spid="_x0000_s14560"/>
                </a:ext>
                <a:ext uri="{FF2B5EF4-FFF2-40B4-BE49-F238E27FC236}">
                  <a16:creationId xmlns:a16="http://schemas.microsoft.com/office/drawing/2014/main" id="{00000000-0008-0000-01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30</xdr:row>
          <xdr:rowOff>228600</xdr:rowOff>
        </xdr:from>
        <xdr:to>
          <xdr:col>18</xdr:col>
          <xdr:colOff>523875</xdr:colOff>
          <xdr:row>30</xdr:row>
          <xdr:rowOff>466725</xdr:rowOff>
        </xdr:to>
        <xdr:sp macro="" textlink="">
          <xdr:nvSpPr>
            <xdr:cNvPr id="14561" name="Option Button 225" hidden="1">
              <a:extLst>
                <a:ext uri="{63B3BB69-23CF-44E3-9099-C40C66FF867C}">
                  <a14:compatExt spid="_x0000_s14561"/>
                </a:ext>
                <a:ext uri="{FF2B5EF4-FFF2-40B4-BE49-F238E27FC236}">
                  <a16:creationId xmlns:a16="http://schemas.microsoft.com/office/drawing/2014/main" id="{00000000-0008-0000-01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xdr:row>
          <xdr:rowOff>95250</xdr:rowOff>
        </xdr:from>
        <xdr:to>
          <xdr:col>33</xdr:col>
          <xdr:colOff>457200</xdr:colOff>
          <xdr:row>32</xdr:row>
          <xdr:rowOff>171450</xdr:rowOff>
        </xdr:to>
        <xdr:sp macro="" textlink="">
          <xdr:nvSpPr>
            <xdr:cNvPr id="14562" name="TextBox1" hidden="1">
              <a:extLst>
                <a:ext uri="{63B3BB69-23CF-44E3-9099-C40C66FF867C}">
                  <a14:compatExt spid="_x0000_s14562"/>
                </a:ext>
                <a:ext uri="{FF2B5EF4-FFF2-40B4-BE49-F238E27FC236}">
                  <a16:creationId xmlns:a16="http://schemas.microsoft.com/office/drawing/2014/main" id="{00000000-0008-0000-0100-0000E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9</xdr:col>
      <xdr:colOff>28575</xdr:colOff>
      <xdr:row>2</xdr:row>
      <xdr:rowOff>235324</xdr:rowOff>
    </xdr:from>
    <xdr:to>
      <xdr:col>18</xdr:col>
      <xdr:colOff>57150</xdr:colOff>
      <xdr:row>5</xdr:row>
      <xdr:rowOff>152399</xdr:rowOff>
    </xdr:to>
    <xdr:sp macro="" textlink="">
      <xdr:nvSpPr>
        <xdr:cNvPr id="170" name="テキスト ボックス 5">
          <a:extLst>
            <a:ext uri="{FF2B5EF4-FFF2-40B4-BE49-F238E27FC236}">
              <a16:creationId xmlns:a16="http://schemas.microsoft.com/office/drawing/2014/main" id="{00000000-0008-0000-0100-0000AA000000}"/>
            </a:ext>
          </a:extLst>
        </xdr:cNvPr>
        <xdr:cNvSpPr txBox="1">
          <a:spLocks noChangeArrowheads="1"/>
        </xdr:cNvSpPr>
      </xdr:nvSpPr>
      <xdr:spPr bwMode="auto">
        <a:xfrm>
          <a:off x="5676340" y="235324"/>
          <a:ext cx="4891928" cy="488575"/>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2400" b="0" i="0" u="none" strike="noStrike" baseline="0">
              <a:solidFill>
                <a:srgbClr val="000000"/>
              </a:solidFill>
              <a:latin typeface="ＭＳ ゴシック" panose="020B0609070205080204" pitchFamily="49" charset="-128"/>
              <a:ea typeface="ＭＳ ゴシック" panose="020B0609070205080204" pitchFamily="49" charset="-128"/>
            </a:rPr>
            <a:t>令和７年度　私の研修</a:t>
          </a:r>
          <a:endParaRPr lang="en-US" altLang="ja-JP" sz="2400" b="0"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263898</xdr:colOff>
      <xdr:row>2</xdr:row>
      <xdr:rowOff>66675</xdr:rowOff>
    </xdr:from>
    <xdr:to>
      <xdr:col>27</xdr:col>
      <xdr:colOff>628650</xdr:colOff>
      <xdr:row>3</xdr:row>
      <xdr:rowOff>104775</xdr:rowOff>
    </xdr:to>
    <xdr:sp macro="" textlink="">
      <xdr:nvSpPr>
        <xdr:cNvPr id="171" name="テキスト ボックス 5">
          <a:extLst>
            <a:ext uri="{FF2B5EF4-FFF2-40B4-BE49-F238E27FC236}">
              <a16:creationId xmlns:a16="http://schemas.microsoft.com/office/drawing/2014/main" id="{00000000-0008-0000-0100-0000AB000000}"/>
            </a:ext>
          </a:extLst>
        </xdr:cNvPr>
        <xdr:cNvSpPr txBox="1">
          <a:spLocks noChangeArrowheads="1"/>
        </xdr:cNvSpPr>
      </xdr:nvSpPr>
      <xdr:spPr bwMode="auto">
        <a:xfrm>
          <a:off x="12570198" y="66675"/>
          <a:ext cx="4479552" cy="304800"/>
        </a:xfrm>
        <a:prstGeom prst="rect">
          <a:avLst/>
        </a:prstGeom>
        <a:noFill/>
        <a:ln w="6350">
          <a:noFill/>
          <a:miter lim="800000"/>
          <a:headEnd/>
          <a:tailEnd/>
        </a:ln>
      </xdr:spPr>
      <xdr:txBody>
        <a:bodyPr vertOverflow="clip" wrap="square" lIns="0" tIns="0" rIns="0" bIns="0" anchor="t" upright="1"/>
        <a:lstStyle/>
        <a:p>
          <a:pPr algn="l" rtl="0">
            <a:defRPr sz="1000"/>
          </a:pPr>
          <a:r>
            <a:rPr lang="ja-JP" altLang="en-US" sz="1800" b="0" i="0" u="none" strike="noStrike" baseline="0">
              <a:solidFill>
                <a:srgbClr val="000000"/>
              </a:solidFill>
              <a:latin typeface="ＭＳ ゴシック" panose="020B0609070205080204" pitchFamily="49" charset="-128"/>
              <a:ea typeface="ＭＳ ゴシック" panose="020B0609070205080204" pitchFamily="49" charset="-128"/>
            </a:rPr>
            <a:t>令和６年度　長野市教育センター</a:t>
          </a:r>
          <a:endParaRPr lang="ja-JP" altLang="en-US" sz="1800" b="0" i="0" u="none" strike="noStrike" baseline="0">
            <a:solidFill>
              <a:srgbClr val="000000"/>
            </a:solidFill>
            <a:latin typeface="ＭＳ ゴシック" panose="020B0609070205080204" pitchFamily="49" charset="-128"/>
            <a:ea typeface="ＭＳ ゴシック" panose="020B0609070205080204" pitchFamily="49" charset="-128"/>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7</xdr:row>
          <xdr:rowOff>209550</xdr:rowOff>
        </xdr:from>
        <xdr:to>
          <xdr:col>4</xdr:col>
          <xdr:colOff>123825</xdr:colOff>
          <xdr:row>8</xdr:row>
          <xdr:rowOff>238125</xdr:rowOff>
        </xdr:to>
        <xdr:sp macro="" textlink="">
          <xdr:nvSpPr>
            <xdr:cNvPr id="14563" name="Option Button 227" hidden="1">
              <a:extLst>
                <a:ext uri="{63B3BB69-23CF-44E3-9099-C40C66FF867C}">
                  <a14:compatExt spid="_x0000_s14563"/>
                </a:ext>
                <a:ext uri="{FF2B5EF4-FFF2-40B4-BE49-F238E27FC236}">
                  <a16:creationId xmlns:a16="http://schemas.microsoft.com/office/drawing/2014/main" id="{00000000-0008-0000-0100-0000E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18</xdr:row>
          <xdr:rowOff>209550</xdr:rowOff>
        </xdr:from>
        <xdr:to>
          <xdr:col>12</xdr:col>
          <xdr:colOff>495300</xdr:colOff>
          <xdr:row>18</xdr:row>
          <xdr:rowOff>457200</xdr:rowOff>
        </xdr:to>
        <xdr:sp macro="" textlink="">
          <xdr:nvSpPr>
            <xdr:cNvPr id="14564" name="Option Button 228" hidden="1">
              <a:extLst>
                <a:ext uri="{63B3BB69-23CF-44E3-9099-C40C66FF867C}">
                  <a14:compatExt spid="_x0000_s14564"/>
                </a:ext>
                <a:ext uri="{FF2B5EF4-FFF2-40B4-BE49-F238E27FC236}">
                  <a16:creationId xmlns:a16="http://schemas.microsoft.com/office/drawing/2014/main" id="{00000000-0008-0000-0100-0000E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1\3fb\&#20013;&#28580;\02&#24066;&#25945;&#32946;&#12475;&#12531;&#12479;&#12540;&#26989;&#21209;&#35036;&#21161;&#12471;&#12473;&#12486;&#12512;&#30740;&#31350;\&#9324;H30&#24180;&#24230;&#38263;&#37326;&#24066;&#30740;&#20462;&#35611;&#24231;&#31649;&#29702;&#12471;&#12473;&#12486;&#12512;%20H300307(&#20877;3&#22238;&#30446;&#38598;&#320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企画書個表 表示･編集"/>
      <sheetName val="H30data(Out)"/>
      <sheetName val="H30研修講座詳細"/>
      <sheetName val="研修講座マスター"/>
      <sheetName val="検索表"/>
      <sheetName val="copybacup"/>
      <sheetName val="掲示印刷用の元（A４横）"/>
      <sheetName val="一覧印刷(検討用A３横）"/>
      <sheetName val="掲示用講座一覧印刷用（Unitl)"/>
      <sheetName val="掲示用講座一覧印刷用（UnitＡ３対応)"/>
      <sheetName val="掲示用講座一覧TEMP (外講師をマーク)"/>
      <sheetName val="講座一覧（UnitＡ３) (講師依頼発送)"/>
      <sheetName val="講座一覧期日順（A４）講師付"/>
      <sheetName val="一覧表"/>
      <sheetName val="一覧表(情報付）"/>
      <sheetName val="一覧表 (一般日付順)"/>
      <sheetName val="一覧表 (全て日付順)"/>
      <sheetName val="講師依頼リスト抽出"/>
      <sheetName val="外部講師本人のみ"/>
      <sheetName val="外部講師本人と所属長"/>
      <sheetName val="講師謝金旅費関係"/>
      <sheetName val="講座一覧詳細リンク"/>
      <sheetName val="私の研修"/>
      <sheetName val="temp"/>
      <sheetName val="temp2"/>
      <sheetName val="temp3"/>
      <sheetName val="H30企画書入力画面"/>
      <sheetName val="H29年度掲示用講座一覧印刷用（A3)"/>
      <sheetName val="main"/>
      <sheetName val="データベースの項目リスト"/>
      <sheetName val="講座基本情報"/>
      <sheetName val="掲示用講座一覧印刷用（Tryal) (廃案)"/>
    </sheetNames>
    <sheetDataSet>
      <sheetData sheetId="0" refreshError="1"/>
      <sheetData sheetId="1" refreshError="1"/>
      <sheetData sheetId="2" refreshError="1"/>
      <sheetData sheetId="3"/>
      <sheetData sheetId="4" refreshError="1"/>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2">
          <cell r="AE2">
            <v>0</v>
          </cell>
          <cell r="AF2" t="str">
            <v>否</v>
          </cell>
          <cell r="AG2" t="str">
            <v>否</v>
          </cell>
          <cell r="AI2" t="str">
            <v>無</v>
          </cell>
          <cell r="AK2" t="str">
            <v>否</v>
          </cell>
        </row>
        <row r="3">
          <cell r="AE3">
            <v>1</v>
          </cell>
          <cell r="AF3" t="str">
            <v>要</v>
          </cell>
          <cell r="AG3" t="str">
            <v>要</v>
          </cell>
          <cell r="AH3" t="str">
            <v>自宅</v>
          </cell>
          <cell r="AI3" t="str">
            <v>有</v>
          </cell>
          <cell r="AJ3" t="str">
            <v>口座振替</v>
          </cell>
          <cell r="AK3" t="str">
            <v>要</v>
          </cell>
        </row>
        <row r="4">
          <cell r="AE4">
            <v>2</v>
          </cell>
          <cell r="AH4" t="str">
            <v>勤務先</v>
          </cell>
          <cell r="AJ4" t="str">
            <v>現金</v>
          </cell>
        </row>
        <row r="5">
          <cell r="AE5">
            <v>3</v>
          </cell>
          <cell r="AH5" t="str">
            <v>なし</v>
          </cell>
          <cell r="AJ5" t="str">
            <v>なし</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trlProp" Target="../ctrlProps/ctrlProp3.xml"/><Relationship Id="rId4" Type="http://schemas.openxmlformats.org/officeDocument/2006/relationships/control" Target="../activeX/activeX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63" Type="http://schemas.openxmlformats.org/officeDocument/2006/relationships/ctrlProp" Target="../ctrlProps/ctrlProp61.xml"/><Relationship Id="rId84" Type="http://schemas.openxmlformats.org/officeDocument/2006/relationships/ctrlProp" Target="../ctrlProps/ctrlProp82.xml"/><Relationship Id="rId138" Type="http://schemas.openxmlformats.org/officeDocument/2006/relationships/ctrlProp" Target="../ctrlProps/ctrlProp136.xml"/><Relationship Id="rId159" Type="http://schemas.openxmlformats.org/officeDocument/2006/relationships/ctrlProp" Target="../ctrlProps/ctrlProp157.xml"/><Relationship Id="rId170" Type="http://schemas.openxmlformats.org/officeDocument/2006/relationships/ctrlProp" Target="../ctrlProps/ctrlProp168.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53" Type="http://schemas.openxmlformats.org/officeDocument/2006/relationships/ctrlProp" Target="../ctrlProps/ctrlProp51.xml"/><Relationship Id="rId74" Type="http://schemas.openxmlformats.org/officeDocument/2006/relationships/ctrlProp" Target="../ctrlProps/ctrlProp72.xml"/><Relationship Id="rId128" Type="http://schemas.openxmlformats.org/officeDocument/2006/relationships/ctrlProp" Target="../ctrlProps/ctrlProp126.xml"/><Relationship Id="rId149" Type="http://schemas.openxmlformats.org/officeDocument/2006/relationships/ctrlProp" Target="../ctrlProps/ctrlProp147.xml"/><Relationship Id="rId5" Type="http://schemas.openxmlformats.org/officeDocument/2006/relationships/image" Target="../media/image4.emf"/><Relationship Id="rId95" Type="http://schemas.openxmlformats.org/officeDocument/2006/relationships/ctrlProp" Target="../ctrlProps/ctrlProp93.xml"/><Relationship Id="rId160" Type="http://schemas.openxmlformats.org/officeDocument/2006/relationships/ctrlProp" Target="../ctrlProps/ctrlProp158.xml"/><Relationship Id="rId22" Type="http://schemas.openxmlformats.org/officeDocument/2006/relationships/ctrlProp" Target="../ctrlProps/ctrlProp20.xml"/><Relationship Id="rId43" Type="http://schemas.openxmlformats.org/officeDocument/2006/relationships/ctrlProp" Target="../ctrlProps/ctrlProp41.xml"/><Relationship Id="rId64" Type="http://schemas.openxmlformats.org/officeDocument/2006/relationships/ctrlProp" Target="../ctrlProps/ctrlProp62.xml"/><Relationship Id="rId118" Type="http://schemas.openxmlformats.org/officeDocument/2006/relationships/ctrlProp" Target="../ctrlProps/ctrlProp116.xml"/><Relationship Id="rId139" Type="http://schemas.openxmlformats.org/officeDocument/2006/relationships/ctrlProp" Target="../ctrlProps/ctrlProp137.xml"/><Relationship Id="rId85" Type="http://schemas.openxmlformats.org/officeDocument/2006/relationships/ctrlProp" Target="../ctrlProps/ctrlProp83.xml"/><Relationship Id="rId150" Type="http://schemas.openxmlformats.org/officeDocument/2006/relationships/ctrlProp" Target="../ctrlProps/ctrlProp148.xml"/><Relationship Id="rId12" Type="http://schemas.openxmlformats.org/officeDocument/2006/relationships/ctrlProp" Target="../ctrlProps/ctrlProp10.xml"/><Relationship Id="rId33" Type="http://schemas.openxmlformats.org/officeDocument/2006/relationships/ctrlProp" Target="../ctrlProps/ctrlProp31.xml"/><Relationship Id="rId108" Type="http://schemas.openxmlformats.org/officeDocument/2006/relationships/ctrlProp" Target="../ctrlProps/ctrlProp106.xml"/><Relationship Id="rId129" Type="http://schemas.openxmlformats.org/officeDocument/2006/relationships/ctrlProp" Target="../ctrlProps/ctrlProp127.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40" Type="http://schemas.openxmlformats.org/officeDocument/2006/relationships/ctrlProp" Target="../ctrlProps/ctrlProp138.xml"/><Relationship Id="rId145" Type="http://schemas.openxmlformats.org/officeDocument/2006/relationships/ctrlProp" Target="../ctrlProps/ctrlProp143.xml"/><Relationship Id="rId161" Type="http://schemas.openxmlformats.org/officeDocument/2006/relationships/ctrlProp" Target="../ctrlProps/ctrlProp159.xml"/><Relationship Id="rId166" Type="http://schemas.openxmlformats.org/officeDocument/2006/relationships/ctrlProp" Target="../ctrlProps/ctrlProp164.xml"/><Relationship Id="rId1" Type="http://schemas.openxmlformats.org/officeDocument/2006/relationships/printerSettings" Target="../printerSettings/printerSettings2.bin"/><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44" Type="http://schemas.openxmlformats.org/officeDocument/2006/relationships/ctrlProp" Target="../ctrlProps/ctrlProp42.xml"/><Relationship Id="rId60" Type="http://schemas.openxmlformats.org/officeDocument/2006/relationships/ctrlProp" Target="../ctrlProps/ctrlProp58.xml"/><Relationship Id="rId65" Type="http://schemas.openxmlformats.org/officeDocument/2006/relationships/ctrlProp" Target="../ctrlProps/ctrlProp63.xml"/><Relationship Id="rId81" Type="http://schemas.openxmlformats.org/officeDocument/2006/relationships/ctrlProp" Target="../ctrlProps/ctrlProp79.xml"/><Relationship Id="rId86" Type="http://schemas.openxmlformats.org/officeDocument/2006/relationships/ctrlProp" Target="../ctrlProps/ctrlProp84.xml"/><Relationship Id="rId130" Type="http://schemas.openxmlformats.org/officeDocument/2006/relationships/ctrlProp" Target="../ctrlProps/ctrlProp128.xml"/><Relationship Id="rId135" Type="http://schemas.openxmlformats.org/officeDocument/2006/relationships/ctrlProp" Target="../ctrlProps/ctrlProp133.xml"/><Relationship Id="rId151" Type="http://schemas.openxmlformats.org/officeDocument/2006/relationships/ctrlProp" Target="../ctrlProps/ctrlProp149.xml"/><Relationship Id="rId156" Type="http://schemas.openxmlformats.org/officeDocument/2006/relationships/ctrlProp" Target="../ctrlProps/ctrlProp154.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125" Type="http://schemas.openxmlformats.org/officeDocument/2006/relationships/ctrlProp" Target="../ctrlProps/ctrlProp123.xml"/><Relationship Id="rId141" Type="http://schemas.openxmlformats.org/officeDocument/2006/relationships/ctrlProp" Target="../ctrlProps/ctrlProp139.xml"/><Relationship Id="rId146" Type="http://schemas.openxmlformats.org/officeDocument/2006/relationships/ctrlProp" Target="../ctrlProps/ctrlProp144.xml"/><Relationship Id="rId167" Type="http://schemas.openxmlformats.org/officeDocument/2006/relationships/ctrlProp" Target="../ctrlProps/ctrlProp165.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162" Type="http://schemas.openxmlformats.org/officeDocument/2006/relationships/ctrlProp" Target="../ctrlProps/ctrlProp160.xml"/><Relationship Id="rId2" Type="http://schemas.openxmlformats.org/officeDocument/2006/relationships/drawing" Target="../drawings/drawing4.x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131" Type="http://schemas.openxmlformats.org/officeDocument/2006/relationships/ctrlProp" Target="../ctrlProps/ctrlProp129.xml"/><Relationship Id="rId136" Type="http://schemas.openxmlformats.org/officeDocument/2006/relationships/ctrlProp" Target="../ctrlProps/ctrlProp134.xml"/><Relationship Id="rId157" Type="http://schemas.openxmlformats.org/officeDocument/2006/relationships/ctrlProp" Target="../ctrlProps/ctrlProp155.xml"/><Relationship Id="rId61" Type="http://schemas.openxmlformats.org/officeDocument/2006/relationships/ctrlProp" Target="../ctrlProps/ctrlProp59.xml"/><Relationship Id="rId82" Type="http://schemas.openxmlformats.org/officeDocument/2006/relationships/ctrlProp" Target="../ctrlProps/ctrlProp80.xml"/><Relationship Id="rId152" Type="http://schemas.openxmlformats.org/officeDocument/2006/relationships/ctrlProp" Target="../ctrlProps/ctrlProp15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126" Type="http://schemas.openxmlformats.org/officeDocument/2006/relationships/ctrlProp" Target="../ctrlProps/ctrlProp124.xml"/><Relationship Id="rId147" Type="http://schemas.openxmlformats.org/officeDocument/2006/relationships/ctrlProp" Target="../ctrlProps/ctrlProp145.xml"/><Relationship Id="rId168" Type="http://schemas.openxmlformats.org/officeDocument/2006/relationships/ctrlProp" Target="../ctrlProps/ctrlProp166.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121" Type="http://schemas.openxmlformats.org/officeDocument/2006/relationships/ctrlProp" Target="../ctrlProps/ctrlProp119.xml"/><Relationship Id="rId142" Type="http://schemas.openxmlformats.org/officeDocument/2006/relationships/ctrlProp" Target="../ctrlProps/ctrlProp140.xml"/><Relationship Id="rId163" Type="http://schemas.openxmlformats.org/officeDocument/2006/relationships/ctrlProp" Target="../ctrlProps/ctrlProp161.xml"/><Relationship Id="rId3" Type="http://schemas.openxmlformats.org/officeDocument/2006/relationships/vmlDrawing" Target="../drawings/vmlDrawing2.v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137" Type="http://schemas.openxmlformats.org/officeDocument/2006/relationships/ctrlProp" Target="../ctrlProps/ctrlProp135.xml"/><Relationship Id="rId158" Type="http://schemas.openxmlformats.org/officeDocument/2006/relationships/ctrlProp" Target="../ctrlProps/ctrlProp156.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32" Type="http://schemas.openxmlformats.org/officeDocument/2006/relationships/ctrlProp" Target="../ctrlProps/ctrlProp130.xml"/><Relationship Id="rId153" Type="http://schemas.openxmlformats.org/officeDocument/2006/relationships/ctrlProp" Target="../ctrlProps/ctrlProp151.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 Id="rId127" Type="http://schemas.openxmlformats.org/officeDocument/2006/relationships/ctrlProp" Target="../ctrlProps/ctrlProp125.xml"/><Relationship Id="rId10" Type="http://schemas.openxmlformats.org/officeDocument/2006/relationships/ctrlProp" Target="../ctrlProps/ctrlProp8.xml"/><Relationship Id="rId31" Type="http://schemas.openxmlformats.org/officeDocument/2006/relationships/ctrlProp" Target="../ctrlProps/ctrlProp29.xml"/><Relationship Id="rId52" Type="http://schemas.openxmlformats.org/officeDocument/2006/relationships/ctrlProp" Target="../ctrlProps/ctrlProp50.xml"/><Relationship Id="rId73" Type="http://schemas.openxmlformats.org/officeDocument/2006/relationships/ctrlProp" Target="../ctrlProps/ctrlProp71.xml"/><Relationship Id="rId78" Type="http://schemas.openxmlformats.org/officeDocument/2006/relationships/ctrlProp" Target="../ctrlProps/ctrlProp76.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122" Type="http://schemas.openxmlformats.org/officeDocument/2006/relationships/ctrlProp" Target="../ctrlProps/ctrlProp120.xml"/><Relationship Id="rId143" Type="http://schemas.openxmlformats.org/officeDocument/2006/relationships/ctrlProp" Target="../ctrlProps/ctrlProp141.xml"/><Relationship Id="rId148" Type="http://schemas.openxmlformats.org/officeDocument/2006/relationships/ctrlProp" Target="../ctrlProps/ctrlProp146.xml"/><Relationship Id="rId164" Type="http://schemas.openxmlformats.org/officeDocument/2006/relationships/ctrlProp" Target="../ctrlProps/ctrlProp162.xml"/><Relationship Id="rId169" Type="http://schemas.openxmlformats.org/officeDocument/2006/relationships/ctrlProp" Target="../ctrlProps/ctrlProp167.xml"/><Relationship Id="rId4" Type="http://schemas.openxmlformats.org/officeDocument/2006/relationships/control" Target="../activeX/activeX3.xml"/><Relationship Id="rId9" Type="http://schemas.openxmlformats.org/officeDocument/2006/relationships/ctrlProp" Target="../ctrlProps/ctrlProp7.xml"/><Relationship Id="rId26" Type="http://schemas.openxmlformats.org/officeDocument/2006/relationships/ctrlProp" Target="../ctrlProps/ctrlProp24.xml"/><Relationship Id="rId47" Type="http://schemas.openxmlformats.org/officeDocument/2006/relationships/ctrlProp" Target="../ctrlProps/ctrlProp45.xml"/><Relationship Id="rId68" Type="http://schemas.openxmlformats.org/officeDocument/2006/relationships/ctrlProp" Target="../ctrlProps/ctrlProp66.xml"/><Relationship Id="rId89" Type="http://schemas.openxmlformats.org/officeDocument/2006/relationships/ctrlProp" Target="../ctrlProps/ctrlProp87.xml"/><Relationship Id="rId112" Type="http://schemas.openxmlformats.org/officeDocument/2006/relationships/ctrlProp" Target="../ctrlProps/ctrlProp110.xml"/><Relationship Id="rId133" Type="http://schemas.openxmlformats.org/officeDocument/2006/relationships/ctrlProp" Target="../ctrlProps/ctrlProp131.xml"/><Relationship Id="rId154" Type="http://schemas.openxmlformats.org/officeDocument/2006/relationships/ctrlProp" Target="../ctrlProps/ctrlProp152.xml"/><Relationship Id="rId16" Type="http://schemas.openxmlformats.org/officeDocument/2006/relationships/ctrlProp" Target="../ctrlProps/ctrlProp14.xml"/><Relationship Id="rId37" Type="http://schemas.openxmlformats.org/officeDocument/2006/relationships/ctrlProp" Target="../ctrlProps/ctrlProp35.xml"/><Relationship Id="rId58" Type="http://schemas.openxmlformats.org/officeDocument/2006/relationships/ctrlProp" Target="../ctrlProps/ctrlProp56.xml"/><Relationship Id="rId79" Type="http://schemas.openxmlformats.org/officeDocument/2006/relationships/ctrlProp" Target="../ctrlProps/ctrlProp77.xml"/><Relationship Id="rId102" Type="http://schemas.openxmlformats.org/officeDocument/2006/relationships/ctrlProp" Target="../ctrlProps/ctrlProp100.xml"/><Relationship Id="rId123" Type="http://schemas.openxmlformats.org/officeDocument/2006/relationships/ctrlProp" Target="../ctrlProps/ctrlProp121.xml"/><Relationship Id="rId144" Type="http://schemas.openxmlformats.org/officeDocument/2006/relationships/ctrlProp" Target="../ctrlProps/ctrlProp142.xml"/><Relationship Id="rId90" Type="http://schemas.openxmlformats.org/officeDocument/2006/relationships/ctrlProp" Target="../ctrlProps/ctrlProp88.xml"/><Relationship Id="rId165" Type="http://schemas.openxmlformats.org/officeDocument/2006/relationships/ctrlProp" Target="../ctrlProps/ctrlProp163.xml"/><Relationship Id="rId27" Type="http://schemas.openxmlformats.org/officeDocument/2006/relationships/ctrlProp" Target="../ctrlProps/ctrlProp25.xml"/><Relationship Id="rId48" Type="http://schemas.openxmlformats.org/officeDocument/2006/relationships/ctrlProp" Target="../ctrlProps/ctrlProp46.xml"/><Relationship Id="rId69" Type="http://schemas.openxmlformats.org/officeDocument/2006/relationships/ctrlProp" Target="../ctrlProps/ctrlProp67.xml"/><Relationship Id="rId113" Type="http://schemas.openxmlformats.org/officeDocument/2006/relationships/ctrlProp" Target="../ctrlProps/ctrlProp111.xml"/><Relationship Id="rId134" Type="http://schemas.openxmlformats.org/officeDocument/2006/relationships/ctrlProp" Target="../ctrlProps/ctrlProp132.xml"/><Relationship Id="rId80" Type="http://schemas.openxmlformats.org/officeDocument/2006/relationships/ctrlProp" Target="../ctrlProps/ctrlProp78.xml"/><Relationship Id="rId155" Type="http://schemas.openxmlformats.org/officeDocument/2006/relationships/ctrlProp" Target="../ctrlProps/ctrlProp153.xml"/><Relationship Id="rId17" Type="http://schemas.openxmlformats.org/officeDocument/2006/relationships/ctrlProp" Target="../ctrlProps/ctrlProp15.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24" Type="http://schemas.openxmlformats.org/officeDocument/2006/relationships/ctrlProp" Target="../ctrlProps/ctrlProp1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A4AA6-28E7-402B-8917-9FE1B0BA6191}">
  <sheetPr codeName="Sheet23">
    <tabColor rgb="FF00B050"/>
  </sheetPr>
  <dimension ref="A1:AK72"/>
  <sheetViews>
    <sheetView showGridLines="0" tabSelected="1" view="pageBreakPreview" zoomScale="130" zoomScaleNormal="115" zoomScaleSheetLayoutView="130" zoomScalePageLayoutView="40" workbookViewId="0">
      <pane xSplit="1" ySplit="1" topLeftCell="B29" activePane="bottomRight" state="frozen"/>
      <selection pane="topRight" activeCell="B1" sqref="B1"/>
      <selection pane="bottomLeft" activeCell="A2" sqref="A2"/>
      <selection pane="bottomRight" activeCell="T4" sqref="T4"/>
    </sheetView>
  </sheetViews>
  <sheetFormatPr defaultRowHeight="13.5" x14ac:dyDescent="0.15"/>
  <cols>
    <col min="1" max="1" width="1" customWidth="1"/>
    <col min="2" max="3" width="3.25" customWidth="1"/>
    <col min="4" max="4" width="7.25" customWidth="1"/>
    <col min="5" max="5" width="11.25" customWidth="1"/>
    <col min="6" max="6" width="3.25" customWidth="1"/>
    <col min="7" max="8" width="3" customWidth="1"/>
    <col min="9" max="9" width="10" customWidth="1"/>
    <col min="10" max="10" width="3.75" customWidth="1"/>
    <col min="11" max="11" width="1.125" customWidth="1"/>
    <col min="12" max="12" width="4" customWidth="1"/>
    <col min="13" max="13" width="4.125" customWidth="1"/>
    <col min="14" max="14" width="4.25" customWidth="1"/>
    <col min="15" max="15" width="3.875" customWidth="1"/>
    <col min="16" max="16" width="3.75" customWidth="1"/>
    <col min="17" max="17" width="3.875" customWidth="1"/>
    <col min="18" max="18" width="0.625" customWidth="1"/>
    <col min="19" max="19" width="1.5" customWidth="1"/>
    <col min="20" max="20" width="3.75" customWidth="1"/>
    <col min="21" max="21" width="13.75" customWidth="1"/>
    <col min="22" max="26" width="5.5" customWidth="1"/>
    <col min="27" max="27" width="7" customWidth="1"/>
    <col min="28" max="28" width="2.75" customWidth="1"/>
    <col min="29" max="32" width="5.5" customWidth="1"/>
  </cols>
  <sheetData>
    <row r="1" spans="1:37" ht="7.5" customHeight="1" thickBot="1" x14ac:dyDescent="0.2">
      <c r="A1" s="156"/>
      <c r="B1" s="157"/>
      <c r="C1" s="157"/>
      <c r="D1" s="158"/>
      <c r="E1" s="158"/>
      <c r="F1" s="158"/>
      <c r="G1" s="158"/>
      <c r="H1" s="158"/>
      <c r="I1" s="158"/>
      <c r="J1" s="158"/>
      <c r="K1" s="158"/>
      <c r="L1" s="158"/>
      <c r="M1" s="158"/>
      <c r="N1" s="158"/>
      <c r="O1" s="158"/>
      <c r="P1" s="158"/>
      <c r="Q1" s="158"/>
      <c r="R1" s="159"/>
      <c r="S1" s="56"/>
      <c r="T1" s="1"/>
      <c r="U1" s="1"/>
      <c r="V1" s="1"/>
      <c r="W1" s="1"/>
      <c r="X1" s="1"/>
      <c r="Y1" s="1"/>
      <c r="Z1" s="1"/>
      <c r="AA1" s="1"/>
      <c r="AB1" s="1"/>
      <c r="AC1" s="1"/>
      <c r="AD1" s="1"/>
      <c r="AE1" s="1"/>
      <c r="AF1" s="1"/>
    </row>
    <row r="2" spans="1:37" ht="30.75" customHeight="1" thickBot="1" x14ac:dyDescent="0.2">
      <c r="A2" s="160"/>
      <c r="B2" s="154"/>
      <c r="C2" s="154"/>
      <c r="D2" s="154"/>
      <c r="E2" s="154"/>
      <c r="F2" s="154"/>
      <c r="G2" s="162">
        <f>チェックシート!C4</f>
        <v>1</v>
      </c>
      <c r="H2" s="163">
        <f>チェックシート!C4</f>
        <v>1</v>
      </c>
      <c r="I2" s="83" t="s">
        <v>358</v>
      </c>
      <c r="J2" s="219" t="str">
        <f>チェックシート!C12</f>
        <v>あなたは、Ⅰ 基礎形成期相当(経験１年から５年程度)です。</v>
      </c>
      <c r="K2" s="220"/>
      <c r="L2" s="220"/>
      <c r="M2" s="220"/>
      <c r="N2" s="220"/>
      <c r="O2" s="220"/>
      <c r="P2" s="220"/>
      <c r="Q2" s="221"/>
      <c r="R2" s="55"/>
      <c r="S2" s="56"/>
      <c r="T2" s="1"/>
      <c r="U2" s="1"/>
      <c r="V2" s="1"/>
      <c r="W2" s="1"/>
      <c r="X2" s="1"/>
      <c r="Y2" s="1"/>
      <c r="Z2" s="1"/>
      <c r="AA2" s="1"/>
      <c r="AB2" s="1"/>
      <c r="AC2" s="1"/>
      <c r="AD2" s="1"/>
      <c r="AE2" s="1"/>
      <c r="AF2" s="1"/>
    </row>
    <row r="3" spans="1:37" ht="31.5" customHeight="1" x14ac:dyDescent="0.15">
      <c r="A3" s="160"/>
      <c r="B3" s="154"/>
      <c r="C3" s="154"/>
      <c r="D3" s="216" t="s">
        <v>399</v>
      </c>
      <c r="E3" s="216"/>
      <c r="F3" s="216"/>
      <c r="G3" s="216"/>
      <c r="H3" s="216"/>
      <c r="I3" s="216"/>
      <c r="J3" s="216"/>
      <c r="K3" s="216"/>
      <c r="L3" s="216"/>
      <c r="M3" s="216"/>
      <c r="N3" s="216"/>
      <c r="O3" s="216"/>
      <c r="P3" s="216"/>
      <c r="Q3" s="216"/>
      <c r="R3" s="55"/>
      <c r="S3" s="73"/>
      <c r="T3" s="1"/>
      <c r="U3" s="1"/>
      <c r="V3" s="1"/>
      <c r="W3" s="1"/>
      <c r="X3" s="1"/>
      <c r="Y3" s="1"/>
      <c r="Z3" s="1"/>
      <c r="AA3" s="1"/>
      <c r="AB3" s="1"/>
      <c r="AC3" s="1"/>
      <c r="AD3" s="1"/>
      <c r="AE3" s="1"/>
      <c r="AF3" s="1"/>
    </row>
    <row r="4" spans="1:37" ht="27.75" customHeight="1" thickBot="1" x14ac:dyDescent="0.2">
      <c r="A4" s="160"/>
      <c r="B4" s="269" t="s">
        <v>434</v>
      </c>
      <c r="C4" s="269"/>
      <c r="D4" s="137" t="s">
        <v>402</v>
      </c>
      <c r="E4" s="129"/>
      <c r="F4" s="129"/>
      <c r="G4" s="175" t="s">
        <v>403</v>
      </c>
      <c r="H4" s="176"/>
      <c r="I4" s="177"/>
      <c r="J4" s="178"/>
      <c r="K4" s="175" t="s">
        <v>0</v>
      </c>
      <c r="L4" s="176"/>
      <c r="M4" s="217"/>
      <c r="N4" s="217"/>
      <c r="O4" s="217"/>
      <c r="P4" s="217"/>
      <c r="Q4" s="218"/>
      <c r="R4" s="55"/>
      <c r="S4" s="73"/>
      <c r="T4" s="1"/>
      <c r="U4" s="1"/>
      <c r="V4" s="1"/>
      <c r="W4" s="1"/>
      <c r="X4" s="1"/>
      <c r="Y4" s="1"/>
      <c r="Z4" s="1"/>
      <c r="AA4" s="1"/>
      <c r="AB4" s="1"/>
      <c r="AC4" s="1"/>
      <c r="AD4" s="1"/>
      <c r="AE4" s="1"/>
      <c r="AF4" s="1"/>
    </row>
    <row r="5" spans="1:37" ht="23.25" customHeight="1" thickBot="1" x14ac:dyDescent="0.2">
      <c r="A5" s="160"/>
      <c r="B5" s="276" t="s">
        <v>432</v>
      </c>
      <c r="C5" s="277"/>
      <c r="D5" s="225" t="s">
        <v>405</v>
      </c>
      <c r="E5" s="225"/>
      <c r="F5" s="226"/>
      <c r="G5" s="139" t="s">
        <v>395</v>
      </c>
      <c r="H5" s="140" t="s">
        <v>396</v>
      </c>
      <c r="I5" s="56"/>
      <c r="J5" s="56"/>
      <c r="K5" s="56"/>
      <c r="L5" s="56"/>
      <c r="M5" s="56"/>
      <c r="N5" s="56"/>
      <c r="O5" s="56"/>
      <c r="P5" s="56"/>
      <c r="Q5" s="56"/>
      <c r="R5" s="55"/>
      <c r="S5" s="73"/>
      <c r="T5" s="1"/>
      <c r="U5" s="1"/>
      <c r="V5" s="1"/>
      <c r="W5" s="1"/>
      <c r="X5" s="1"/>
      <c r="Y5" s="1"/>
      <c r="Z5" s="1"/>
      <c r="AA5" s="1"/>
      <c r="AB5" s="1"/>
      <c r="AC5" s="1"/>
      <c r="AD5" s="1"/>
      <c r="AE5" s="1"/>
      <c r="AF5" s="1"/>
      <c r="AI5" s="138" t="s">
        <v>422</v>
      </c>
      <c r="AJ5" s="139" t="s">
        <v>395</v>
      </c>
      <c r="AK5" s="140" t="s">
        <v>396</v>
      </c>
    </row>
    <row r="6" spans="1:37" ht="14.25" hidden="1" customHeight="1" thickBot="1" x14ac:dyDescent="0.2">
      <c r="A6" s="160"/>
      <c r="B6" s="108"/>
      <c r="C6" s="60"/>
      <c r="D6" s="103"/>
      <c r="E6" s="103"/>
      <c r="F6" s="103"/>
      <c r="G6" s="104"/>
      <c r="H6" s="105"/>
      <c r="I6" s="56"/>
      <c r="J6" s="56"/>
      <c r="K6" s="56"/>
      <c r="L6" s="56"/>
      <c r="M6" s="56"/>
      <c r="N6" s="56"/>
      <c r="O6" s="56"/>
      <c r="P6" s="56"/>
      <c r="Q6" s="56"/>
      <c r="R6" s="55"/>
      <c r="S6" s="73"/>
      <c r="T6" s="1"/>
      <c r="U6" s="1"/>
      <c r="V6" s="1"/>
      <c r="W6" s="1"/>
      <c r="X6" s="1"/>
      <c r="Y6" s="1"/>
      <c r="Z6" s="1"/>
      <c r="AA6" s="1"/>
      <c r="AB6" s="1"/>
      <c r="AC6" s="1"/>
      <c r="AD6" s="1"/>
      <c r="AE6" s="1"/>
      <c r="AF6" s="1"/>
      <c r="AI6" s="108"/>
      <c r="AJ6" s="104"/>
      <c r="AK6" s="105"/>
    </row>
    <row r="7" spans="1:37" ht="22.5" customHeight="1" x14ac:dyDescent="0.15">
      <c r="A7" s="160"/>
      <c r="B7" s="280" t="s">
        <v>359</v>
      </c>
      <c r="C7" s="281"/>
      <c r="D7" s="230" t="s">
        <v>407</v>
      </c>
      <c r="E7" s="231"/>
      <c r="F7" s="232"/>
      <c r="G7" s="99">
        <f>チェックシート!I14</f>
        <v>0</v>
      </c>
      <c r="H7" s="100">
        <f>チェックシート!O14</f>
        <v>0</v>
      </c>
      <c r="I7" s="57"/>
      <c r="J7" s="4"/>
      <c r="K7" s="4"/>
      <c r="L7" s="56"/>
      <c r="M7" s="56"/>
      <c r="N7" s="56"/>
      <c r="O7" s="56"/>
      <c r="P7" s="56"/>
      <c r="Q7" s="56"/>
      <c r="R7" s="55"/>
      <c r="S7" s="73"/>
      <c r="T7" s="1"/>
      <c r="U7" s="1"/>
      <c r="V7" s="1"/>
      <c r="W7" s="1"/>
      <c r="X7" s="1"/>
      <c r="Y7" s="1"/>
      <c r="Z7" s="1"/>
      <c r="AA7" s="1"/>
      <c r="AB7" s="1"/>
      <c r="AC7" s="1"/>
      <c r="AD7" s="1"/>
      <c r="AE7" s="1"/>
      <c r="AF7" s="1"/>
      <c r="AI7" s="106" t="s">
        <v>359</v>
      </c>
      <c r="AJ7" s="99">
        <f>G7</f>
        <v>0</v>
      </c>
      <c r="AK7" s="100">
        <f t="shared" ref="AK7:AK8" si="0">H7</f>
        <v>0</v>
      </c>
    </row>
    <row r="8" spans="1:37" ht="16.5" customHeight="1" thickBot="1" x14ac:dyDescent="0.2">
      <c r="A8" s="160"/>
      <c r="B8" s="282" t="s">
        <v>360</v>
      </c>
      <c r="C8" s="283"/>
      <c r="D8" s="227" t="s">
        <v>406</v>
      </c>
      <c r="E8" s="228"/>
      <c r="F8" s="229"/>
      <c r="G8" s="101">
        <f>チェックシート!I15</f>
        <v>0</v>
      </c>
      <c r="H8" s="102">
        <f>チェックシート!O15</f>
        <v>0</v>
      </c>
      <c r="I8" s="58"/>
      <c r="J8" s="4"/>
      <c r="K8" s="4"/>
      <c r="L8" s="56"/>
      <c r="M8" s="56"/>
      <c r="N8" s="56"/>
      <c r="O8" s="56"/>
      <c r="P8" s="56"/>
      <c r="Q8" s="56"/>
      <c r="R8" s="55"/>
      <c r="S8" s="73"/>
      <c r="T8" s="1"/>
      <c r="U8" s="1"/>
      <c r="V8" s="1"/>
      <c r="W8" s="1"/>
      <c r="X8" s="1"/>
      <c r="Y8" s="1"/>
      <c r="Z8" s="1"/>
      <c r="AA8" s="1"/>
      <c r="AB8" s="1"/>
      <c r="AC8" s="1"/>
      <c r="AD8" s="1"/>
      <c r="AE8" s="1"/>
      <c r="AF8" s="1"/>
      <c r="AI8" s="107" t="s">
        <v>360</v>
      </c>
      <c r="AJ8" s="101">
        <f t="shared" ref="AJ8" si="1">G8</f>
        <v>0</v>
      </c>
      <c r="AK8" s="102">
        <f t="shared" si="0"/>
        <v>0</v>
      </c>
    </row>
    <row r="9" spans="1:37" ht="16.5" customHeight="1" thickBot="1" x14ac:dyDescent="0.2">
      <c r="A9" s="160"/>
      <c r="B9" s="278" t="s">
        <v>433</v>
      </c>
      <c r="C9" s="279"/>
      <c r="D9" s="270" t="s">
        <v>404</v>
      </c>
      <c r="E9" s="271"/>
      <c r="F9" s="272"/>
      <c r="G9" s="139" t="s">
        <v>395</v>
      </c>
      <c r="H9" s="140" t="s">
        <v>396</v>
      </c>
      <c r="I9" s="58"/>
      <c r="J9" s="4"/>
      <c r="K9" s="4"/>
      <c r="L9" s="56"/>
      <c r="M9" s="56"/>
      <c r="N9" s="56"/>
      <c r="O9" s="56"/>
      <c r="P9" s="56"/>
      <c r="Q9" s="56"/>
      <c r="R9" s="55"/>
      <c r="S9" s="73"/>
      <c r="T9" s="1"/>
      <c r="U9" s="1"/>
      <c r="V9" s="1"/>
      <c r="W9" s="1"/>
      <c r="X9" s="1"/>
      <c r="Y9" s="1"/>
      <c r="Z9" s="1"/>
      <c r="AA9" s="1"/>
      <c r="AB9" s="1"/>
      <c r="AC9" s="1"/>
      <c r="AD9" s="1"/>
      <c r="AE9" s="1"/>
      <c r="AF9" s="1"/>
      <c r="AI9" s="113" t="s">
        <v>52</v>
      </c>
      <c r="AJ9" s="99">
        <f>G10</f>
        <v>0</v>
      </c>
      <c r="AK9" s="100">
        <f t="shared" ref="AK9:AK22" si="2">H10</f>
        <v>0</v>
      </c>
    </row>
    <row r="10" spans="1:37" ht="14.25" customHeight="1" thickBot="1" x14ac:dyDescent="0.2">
      <c r="A10" s="160"/>
      <c r="B10" s="284" t="s">
        <v>423</v>
      </c>
      <c r="C10" s="164" t="s">
        <v>52</v>
      </c>
      <c r="D10" s="233" t="s">
        <v>50</v>
      </c>
      <c r="E10" s="234"/>
      <c r="F10" s="235"/>
      <c r="G10" s="99">
        <f>チェックシート!J18</f>
        <v>0</v>
      </c>
      <c r="H10" s="100">
        <f>チェックシート!O18</f>
        <v>0</v>
      </c>
      <c r="I10" s="58"/>
      <c r="J10" s="4"/>
      <c r="K10" s="4"/>
      <c r="L10" s="56"/>
      <c r="M10" s="56"/>
      <c r="N10" s="56"/>
      <c r="O10" s="56"/>
      <c r="P10" s="56"/>
      <c r="Q10" s="56"/>
      <c r="R10" s="55"/>
      <c r="S10" s="73"/>
      <c r="T10" s="1"/>
      <c r="U10" s="1"/>
      <c r="V10" s="1"/>
      <c r="W10" s="1"/>
      <c r="X10" s="1"/>
      <c r="Y10" s="1"/>
      <c r="Z10" s="1"/>
      <c r="AA10" s="1"/>
      <c r="AB10" s="1"/>
      <c r="AC10" s="1"/>
      <c r="AD10" s="1"/>
      <c r="AE10" s="1"/>
      <c r="AF10" s="1"/>
      <c r="AI10" s="114" t="s">
        <v>59</v>
      </c>
      <c r="AJ10" s="101">
        <f t="shared" ref="AJ10:AJ22" si="3">G11</f>
        <v>0</v>
      </c>
      <c r="AK10" s="102">
        <f t="shared" si="2"/>
        <v>0</v>
      </c>
    </row>
    <row r="11" spans="1:37" ht="14.25" customHeight="1" thickBot="1" x14ac:dyDescent="0.2">
      <c r="A11" s="160"/>
      <c r="B11" s="285"/>
      <c r="C11" s="165" t="s">
        <v>59</v>
      </c>
      <c r="D11" s="236" t="s">
        <v>60</v>
      </c>
      <c r="E11" s="237"/>
      <c r="F11" s="238"/>
      <c r="G11" s="101">
        <f>チェックシート!I19</f>
        <v>0</v>
      </c>
      <c r="H11" s="102">
        <f>チェックシート!O19</f>
        <v>0</v>
      </c>
      <c r="I11" s="58"/>
      <c r="J11" s="4"/>
      <c r="K11" s="4"/>
      <c r="L11" s="56"/>
      <c r="M11" s="56"/>
      <c r="N11" s="56"/>
      <c r="O11" s="56"/>
      <c r="P11" s="56"/>
      <c r="Q11" s="56"/>
      <c r="R11" s="55"/>
      <c r="S11" s="73"/>
      <c r="T11" s="1"/>
      <c r="U11" s="1"/>
      <c r="V11" s="1"/>
      <c r="W11" s="1"/>
      <c r="X11" s="1"/>
      <c r="Y11" s="1"/>
      <c r="Z11" s="1"/>
      <c r="AA11" s="1"/>
      <c r="AB11" s="1"/>
      <c r="AC11" s="1"/>
      <c r="AD11" s="1"/>
      <c r="AE11" s="1"/>
      <c r="AF11" s="1"/>
      <c r="AI11" s="115" t="s">
        <v>70</v>
      </c>
      <c r="AJ11" s="99">
        <f t="shared" si="3"/>
        <v>0</v>
      </c>
      <c r="AK11" s="100">
        <f t="shared" si="2"/>
        <v>0</v>
      </c>
    </row>
    <row r="12" spans="1:37" x14ac:dyDescent="0.15">
      <c r="A12" s="160"/>
      <c r="B12" s="273" t="s">
        <v>424</v>
      </c>
      <c r="C12" s="166" t="s">
        <v>70</v>
      </c>
      <c r="D12" s="233" t="s">
        <v>69</v>
      </c>
      <c r="E12" s="234"/>
      <c r="F12" s="235"/>
      <c r="G12" s="99">
        <f>チェックシート!I20</f>
        <v>0</v>
      </c>
      <c r="H12" s="100">
        <f>チェックシート!O20</f>
        <v>0</v>
      </c>
      <c r="I12" s="58"/>
      <c r="J12" s="4"/>
      <c r="K12" s="4"/>
      <c r="L12" s="56"/>
      <c r="M12" s="56"/>
      <c r="N12" s="56"/>
      <c r="O12" s="56"/>
      <c r="P12" s="56"/>
      <c r="Q12" s="56"/>
      <c r="R12" s="55"/>
      <c r="S12" s="73"/>
      <c r="T12" s="1"/>
      <c r="U12" s="1"/>
      <c r="V12" s="1"/>
      <c r="W12" s="1"/>
      <c r="X12" s="1"/>
      <c r="Y12" s="1"/>
      <c r="Z12" s="1"/>
      <c r="AA12" s="1"/>
      <c r="AB12" s="1"/>
      <c r="AC12" s="1"/>
      <c r="AD12" s="1"/>
      <c r="AE12" s="1"/>
      <c r="AF12" s="1"/>
      <c r="AI12" s="116" t="s">
        <v>76</v>
      </c>
      <c r="AJ12" s="79">
        <f t="shared" si="3"/>
        <v>0</v>
      </c>
      <c r="AK12" s="94">
        <f t="shared" si="2"/>
        <v>0</v>
      </c>
    </row>
    <row r="13" spans="1:37" x14ac:dyDescent="0.15">
      <c r="A13" s="160"/>
      <c r="B13" s="274"/>
      <c r="C13" s="167" t="s">
        <v>76</v>
      </c>
      <c r="D13" s="222" t="s">
        <v>77</v>
      </c>
      <c r="E13" s="223"/>
      <c r="F13" s="224"/>
      <c r="G13" s="79">
        <f>チェックシート!I21</f>
        <v>0</v>
      </c>
      <c r="H13" s="94">
        <f>チェックシート!O21</f>
        <v>0</v>
      </c>
      <c r="I13" s="58"/>
      <c r="J13" s="4"/>
      <c r="K13" s="4"/>
      <c r="L13" s="56"/>
      <c r="M13" s="56"/>
      <c r="N13" s="56"/>
      <c r="O13" s="56"/>
      <c r="P13" s="56"/>
      <c r="Q13" s="56"/>
      <c r="R13" s="55"/>
      <c r="S13" s="73"/>
      <c r="T13" s="1"/>
      <c r="U13" s="1"/>
      <c r="V13" s="1"/>
      <c r="W13" s="1"/>
      <c r="X13" s="1"/>
      <c r="Y13" s="1"/>
      <c r="Z13" s="1"/>
      <c r="AA13" s="1"/>
      <c r="AB13" s="1"/>
      <c r="AC13" s="1"/>
      <c r="AD13" s="1"/>
      <c r="AE13" s="1"/>
      <c r="AF13" s="1"/>
      <c r="AI13" s="116" t="s">
        <v>82</v>
      </c>
      <c r="AJ13" s="79">
        <f t="shared" si="3"/>
        <v>0</v>
      </c>
      <c r="AK13" s="94">
        <f t="shared" si="2"/>
        <v>0</v>
      </c>
    </row>
    <row r="14" spans="1:37" ht="14.25" thickBot="1" x14ac:dyDescent="0.2">
      <c r="A14" s="160"/>
      <c r="B14" s="274"/>
      <c r="C14" s="167" t="s">
        <v>82</v>
      </c>
      <c r="D14" s="222" t="s">
        <v>83</v>
      </c>
      <c r="E14" s="223"/>
      <c r="F14" s="224"/>
      <c r="G14" s="79">
        <f>チェックシート!I22</f>
        <v>0</v>
      </c>
      <c r="H14" s="94">
        <f>チェックシート!O22</f>
        <v>0</v>
      </c>
      <c r="I14" s="58"/>
      <c r="J14" s="4"/>
      <c r="K14" s="4"/>
      <c r="L14" s="56"/>
      <c r="M14" s="56"/>
      <c r="N14" s="56"/>
      <c r="O14" s="56"/>
      <c r="P14" s="56"/>
      <c r="Q14" s="56"/>
      <c r="R14" s="55"/>
      <c r="S14" s="73"/>
      <c r="T14" s="1"/>
      <c r="U14" s="1"/>
      <c r="V14" s="1"/>
      <c r="W14" s="1"/>
      <c r="X14" s="1"/>
      <c r="Y14" s="1"/>
      <c r="Z14" s="1"/>
      <c r="AA14" s="1"/>
      <c r="AB14" s="1"/>
      <c r="AC14" s="1"/>
      <c r="AD14" s="1"/>
      <c r="AE14" s="1"/>
      <c r="AF14" s="1"/>
      <c r="AI14" s="117" t="s">
        <v>88</v>
      </c>
      <c r="AJ14" s="101">
        <f t="shared" si="3"/>
        <v>0</v>
      </c>
      <c r="AK14" s="102">
        <f t="shared" si="2"/>
        <v>0</v>
      </c>
    </row>
    <row r="15" spans="1:37" ht="14.25" thickBot="1" x14ac:dyDescent="0.2">
      <c r="A15" s="160"/>
      <c r="B15" s="275"/>
      <c r="C15" s="168" t="s">
        <v>88</v>
      </c>
      <c r="D15" s="236" t="s">
        <v>89</v>
      </c>
      <c r="E15" s="237"/>
      <c r="F15" s="238"/>
      <c r="G15" s="101">
        <f>チェックシート!I23</f>
        <v>0</v>
      </c>
      <c r="H15" s="102">
        <f>チェックシート!O23</f>
        <v>0</v>
      </c>
      <c r="I15" s="58"/>
      <c r="J15" s="4"/>
      <c r="K15" s="4"/>
      <c r="L15" s="56"/>
      <c r="M15" s="56"/>
      <c r="N15" s="56"/>
      <c r="O15" s="56"/>
      <c r="P15" s="56"/>
      <c r="Q15" s="56"/>
      <c r="R15" s="55"/>
      <c r="S15" s="73"/>
      <c r="T15" s="1"/>
      <c r="U15" s="1"/>
      <c r="V15" s="1"/>
      <c r="W15" s="1"/>
      <c r="X15" s="1"/>
      <c r="Y15" s="1"/>
      <c r="Z15" s="1"/>
      <c r="AA15" s="1"/>
      <c r="AB15" s="1"/>
      <c r="AC15" s="1"/>
      <c r="AD15" s="1"/>
      <c r="AE15" s="1"/>
      <c r="AF15" s="1"/>
      <c r="AI15" s="118" t="s">
        <v>96</v>
      </c>
      <c r="AJ15" s="99">
        <f t="shared" si="3"/>
        <v>0</v>
      </c>
      <c r="AK15" s="100">
        <f t="shared" si="2"/>
        <v>0</v>
      </c>
    </row>
    <row r="16" spans="1:37" x14ac:dyDescent="0.15">
      <c r="A16" s="160"/>
      <c r="B16" s="266" t="s">
        <v>425</v>
      </c>
      <c r="C16" s="169" t="s">
        <v>96</v>
      </c>
      <c r="D16" s="233" t="s">
        <v>95</v>
      </c>
      <c r="E16" s="234"/>
      <c r="F16" s="235"/>
      <c r="G16" s="99">
        <f>チェックシート!I24</f>
        <v>0</v>
      </c>
      <c r="H16" s="100">
        <f>チェックシート!O24</f>
        <v>0</v>
      </c>
      <c r="I16" s="58"/>
      <c r="J16" s="4"/>
      <c r="K16" s="4"/>
      <c r="L16" s="56"/>
      <c r="M16" s="56"/>
      <c r="N16" s="56"/>
      <c r="O16" s="56"/>
      <c r="P16" s="56"/>
      <c r="Q16" s="56"/>
      <c r="R16" s="55"/>
      <c r="S16" s="73"/>
      <c r="T16" s="1"/>
      <c r="U16" s="1"/>
      <c r="V16" s="1"/>
      <c r="W16" s="1"/>
      <c r="X16" s="1"/>
      <c r="Y16" s="1"/>
      <c r="Z16" s="1"/>
      <c r="AA16" s="1"/>
      <c r="AB16" s="1"/>
      <c r="AC16" s="1"/>
      <c r="AD16" s="1"/>
      <c r="AE16" s="1"/>
      <c r="AF16" s="1"/>
      <c r="AI16" s="119" t="s">
        <v>101</v>
      </c>
      <c r="AJ16" s="80">
        <f t="shared" si="3"/>
        <v>0</v>
      </c>
      <c r="AK16" s="95">
        <f t="shared" si="2"/>
        <v>0</v>
      </c>
    </row>
    <row r="17" spans="1:37" x14ac:dyDescent="0.15">
      <c r="A17" s="160"/>
      <c r="B17" s="267"/>
      <c r="C17" s="170" t="s">
        <v>101</v>
      </c>
      <c r="D17" s="222" t="s">
        <v>102</v>
      </c>
      <c r="E17" s="223"/>
      <c r="F17" s="224"/>
      <c r="G17" s="80">
        <f>チェックシート!I25</f>
        <v>0</v>
      </c>
      <c r="H17" s="95">
        <f>チェックシート!O25</f>
        <v>0</v>
      </c>
      <c r="I17" s="59"/>
      <c r="J17" s="4"/>
      <c r="K17" s="4"/>
      <c r="L17" s="56"/>
      <c r="M17" s="56"/>
      <c r="N17" s="56"/>
      <c r="O17" s="56"/>
      <c r="P17" s="56"/>
      <c r="Q17" s="56"/>
      <c r="R17" s="55"/>
      <c r="S17" s="73"/>
      <c r="T17" s="1"/>
      <c r="U17" s="1"/>
      <c r="V17" s="1"/>
      <c r="W17" s="1"/>
      <c r="X17" s="1"/>
      <c r="Y17" s="1"/>
      <c r="Z17" s="1"/>
      <c r="AA17" s="1"/>
      <c r="AB17" s="1"/>
      <c r="AC17" s="1"/>
      <c r="AD17" s="1"/>
      <c r="AE17" s="1"/>
      <c r="AF17" s="1"/>
      <c r="AI17" s="119" t="s">
        <v>107</v>
      </c>
      <c r="AJ17" s="80">
        <f t="shared" si="3"/>
        <v>0</v>
      </c>
      <c r="AK17" s="95">
        <f t="shared" si="2"/>
        <v>0</v>
      </c>
    </row>
    <row r="18" spans="1:37" x14ac:dyDescent="0.15">
      <c r="A18" s="160"/>
      <c r="B18" s="267"/>
      <c r="C18" s="170" t="s">
        <v>107</v>
      </c>
      <c r="D18" s="222" t="s">
        <v>108</v>
      </c>
      <c r="E18" s="223"/>
      <c r="F18" s="224"/>
      <c r="G18" s="80">
        <f>チェックシート!I26</f>
        <v>0</v>
      </c>
      <c r="H18" s="95">
        <f>チェックシート!O26</f>
        <v>0</v>
      </c>
      <c r="I18" s="59"/>
      <c r="J18" s="4"/>
      <c r="K18" s="4"/>
      <c r="L18" s="56"/>
      <c r="M18" s="56"/>
      <c r="N18" s="56"/>
      <c r="O18" s="56"/>
      <c r="P18" s="56"/>
      <c r="Q18" s="56"/>
      <c r="R18" s="55"/>
      <c r="S18" s="73"/>
      <c r="T18" s="1"/>
      <c r="U18" s="1"/>
      <c r="V18" s="1"/>
      <c r="W18" s="1"/>
      <c r="X18" s="1"/>
      <c r="Y18" s="1"/>
      <c r="Z18" s="1"/>
      <c r="AA18" s="1"/>
      <c r="AB18" s="1"/>
      <c r="AC18" s="1"/>
      <c r="AD18" s="1"/>
      <c r="AE18" s="1"/>
      <c r="AF18" s="1"/>
      <c r="AI18" s="119" t="s">
        <v>113</v>
      </c>
      <c r="AJ18" s="80">
        <f t="shared" si="3"/>
        <v>0</v>
      </c>
      <c r="AK18" s="95">
        <f t="shared" si="2"/>
        <v>0</v>
      </c>
    </row>
    <row r="19" spans="1:37" x14ac:dyDescent="0.15">
      <c r="A19" s="160"/>
      <c r="B19" s="267"/>
      <c r="C19" s="170" t="s">
        <v>113</v>
      </c>
      <c r="D19" s="222" t="s">
        <v>114</v>
      </c>
      <c r="E19" s="223"/>
      <c r="F19" s="224"/>
      <c r="G19" s="80">
        <f>チェックシート!I27</f>
        <v>0</v>
      </c>
      <c r="H19" s="95">
        <f>チェックシート!O27</f>
        <v>0</v>
      </c>
      <c r="I19" s="59"/>
      <c r="J19" s="4"/>
      <c r="K19" s="4"/>
      <c r="L19" s="56"/>
      <c r="M19" s="56"/>
      <c r="N19" s="56"/>
      <c r="O19" s="56"/>
      <c r="P19" s="56"/>
      <c r="Q19" s="56"/>
      <c r="R19" s="55"/>
      <c r="S19" s="73"/>
      <c r="T19" s="1"/>
      <c r="U19" s="1"/>
      <c r="V19" s="1"/>
      <c r="W19" s="1"/>
      <c r="X19" s="1"/>
      <c r="Y19" s="1"/>
      <c r="Z19" s="1"/>
      <c r="AA19" s="1"/>
      <c r="AB19" s="1"/>
      <c r="AC19" s="1"/>
      <c r="AD19" s="1"/>
      <c r="AE19" s="1"/>
      <c r="AF19" s="1"/>
      <c r="AI19" s="119" t="s">
        <v>119</v>
      </c>
      <c r="AJ19" s="80">
        <f t="shared" si="3"/>
        <v>0</v>
      </c>
      <c r="AK19" s="95">
        <f t="shared" si="2"/>
        <v>0</v>
      </c>
    </row>
    <row r="20" spans="1:37" x14ac:dyDescent="0.15">
      <c r="A20" s="160"/>
      <c r="B20" s="267"/>
      <c r="C20" s="170" t="s">
        <v>119</v>
      </c>
      <c r="D20" s="222" t="s">
        <v>120</v>
      </c>
      <c r="E20" s="223"/>
      <c r="F20" s="224"/>
      <c r="G20" s="80">
        <f>チェックシート!I28</f>
        <v>0</v>
      </c>
      <c r="H20" s="95">
        <f>チェックシート!O28</f>
        <v>0</v>
      </c>
      <c r="I20" s="59"/>
      <c r="J20" s="4"/>
      <c r="K20" s="4"/>
      <c r="L20" s="187"/>
      <c r="M20" s="187"/>
      <c r="N20" s="130"/>
      <c r="O20" s="130"/>
      <c r="P20" s="130"/>
      <c r="Q20" s="130"/>
      <c r="R20" s="60"/>
      <c r="S20" s="73"/>
      <c r="T20" s="1"/>
      <c r="AI20" s="119" t="s">
        <v>125</v>
      </c>
      <c r="AJ20" s="80">
        <f t="shared" si="3"/>
        <v>0</v>
      </c>
      <c r="AK20" s="95">
        <f t="shared" si="2"/>
        <v>0</v>
      </c>
    </row>
    <row r="21" spans="1:37" ht="14.25" thickBot="1" x14ac:dyDescent="0.2">
      <c r="A21" s="160"/>
      <c r="B21" s="267"/>
      <c r="C21" s="170" t="s">
        <v>125</v>
      </c>
      <c r="D21" s="222" t="s">
        <v>126</v>
      </c>
      <c r="E21" s="223"/>
      <c r="F21" s="224"/>
      <c r="G21" s="80">
        <f>チェックシート!I29</f>
        <v>0</v>
      </c>
      <c r="H21" s="95">
        <f>チェックシート!O29</f>
        <v>0</v>
      </c>
      <c r="I21" s="59"/>
      <c r="J21" s="9"/>
      <c r="K21" s="10"/>
      <c r="L21" s="11"/>
      <c r="M21" s="109" t="s">
        <v>19</v>
      </c>
      <c r="N21" s="109" t="s">
        <v>20</v>
      </c>
      <c r="O21" s="110" t="s">
        <v>21</v>
      </c>
      <c r="P21" s="111" t="s">
        <v>22</v>
      </c>
      <c r="Q21" s="112" t="s">
        <v>23</v>
      </c>
      <c r="R21" s="55"/>
      <c r="S21" s="73"/>
      <c r="T21" s="1"/>
      <c r="AI21" s="119" t="s">
        <v>131</v>
      </c>
      <c r="AJ21" s="81">
        <f t="shared" si="3"/>
        <v>0</v>
      </c>
      <c r="AK21" s="96">
        <f t="shared" si="2"/>
        <v>0</v>
      </c>
    </row>
    <row r="22" spans="1:37" ht="14.25" thickBot="1" x14ac:dyDescent="0.2">
      <c r="A22" s="160"/>
      <c r="B22" s="267"/>
      <c r="C22" s="170" t="s">
        <v>131</v>
      </c>
      <c r="D22" s="222" t="s">
        <v>132</v>
      </c>
      <c r="E22" s="223"/>
      <c r="F22" s="224"/>
      <c r="G22" s="81">
        <f>チェックシート!I30</f>
        <v>0</v>
      </c>
      <c r="H22" s="96">
        <f>チェックシート!O30</f>
        <v>0</v>
      </c>
      <c r="I22" s="61"/>
      <c r="J22" s="186"/>
      <c r="K22" s="186"/>
      <c r="L22" s="186"/>
      <c r="M22" s="33">
        <f>チェックシート!AB14</f>
        <v>0</v>
      </c>
      <c r="N22" s="33">
        <f>チェックシート!AB15</f>
        <v>0</v>
      </c>
      <c r="O22" s="34">
        <f>INDEX(チェックシート!$AB$18:$AB$23,1+'私の研修 県の指標 (スキル対応)'!$Z$22*3)</f>
        <v>0</v>
      </c>
      <c r="P22" s="34">
        <f>INDEX(チェックシート!$AB$18:$AB$23,2+'私の研修 県の指標 (スキル対応)'!$Z$22*3)</f>
        <v>0</v>
      </c>
      <c r="Q22" s="34">
        <f>INDEX(チェックシート!$AB$18:$AB$23,3+'私の研修 県の指標 (スキル対応)'!$Z$22*3)</f>
        <v>0</v>
      </c>
      <c r="R22" s="55"/>
      <c r="S22" s="73"/>
      <c r="T22" s="1"/>
      <c r="W22" s="173"/>
      <c r="Y22" s="174">
        <v>1</v>
      </c>
      <c r="Z22" s="173">
        <f>Y22-1</f>
        <v>0</v>
      </c>
      <c r="AI22" s="120" t="s">
        <v>138</v>
      </c>
      <c r="AJ22" s="97">
        <f t="shared" si="3"/>
        <v>0</v>
      </c>
      <c r="AK22" s="98">
        <f t="shared" si="2"/>
        <v>0</v>
      </c>
    </row>
    <row r="23" spans="1:37" ht="14.25" thickBot="1" x14ac:dyDescent="0.2">
      <c r="A23" s="160"/>
      <c r="B23" s="268"/>
      <c r="C23" s="171" t="s">
        <v>138</v>
      </c>
      <c r="D23" s="236" t="s">
        <v>139</v>
      </c>
      <c r="E23" s="237"/>
      <c r="F23" s="238"/>
      <c r="G23" s="97">
        <f>チェックシート!I31</f>
        <v>0</v>
      </c>
      <c r="H23" s="98">
        <f>チェックシート!O31</f>
        <v>0</v>
      </c>
      <c r="I23" s="61"/>
      <c r="J23" s="186"/>
      <c r="K23" s="186"/>
      <c r="L23" s="186"/>
      <c r="M23" s="33">
        <f>チェックシート!AC14</f>
        <v>0</v>
      </c>
      <c r="N23" s="33">
        <f>チェックシート!AC15</f>
        <v>0</v>
      </c>
      <c r="O23" s="34">
        <f>INDEX(チェックシート!$AC$18:$AC$23,1+'私の研修 県の指標 (スキル対応)'!$Z$22*3)</f>
        <v>0</v>
      </c>
      <c r="P23" s="34">
        <f>INDEX(チェックシート!$AC$18:$AC$23,2+'私の研修 県の指標 (スキル対応)'!$Z$22*3)</f>
        <v>0</v>
      </c>
      <c r="Q23" s="34">
        <f>INDEX(チェックシート!$AC$18:$AC$23,3+'私の研修 県の指標 (スキル対応)'!$Z$22*3)</f>
        <v>0</v>
      </c>
      <c r="R23" s="55"/>
      <c r="S23" s="73"/>
      <c r="T23" s="1"/>
    </row>
    <row r="24" spans="1:37" ht="16.149999999999999" hidden="1" customHeight="1" x14ac:dyDescent="0.15">
      <c r="A24" s="160"/>
      <c r="B24" s="2" t="s">
        <v>131</v>
      </c>
      <c r="C24" s="154"/>
      <c r="D24" s="62"/>
      <c r="E24" s="62"/>
      <c r="F24" s="62"/>
      <c r="G24" s="63"/>
      <c r="H24" s="63"/>
      <c r="I24" s="63"/>
      <c r="J24" s="4"/>
      <c r="K24" s="4"/>
      <c r="L24" s="4"/>
      <c r="M24" s="4"/>
      <c r="N24" s="4"/>
      <c r="O24" s="4"/>
      <c r="P24" s="4"/>
      <c r="Q24" s="4"/>
      <c r="R24" s="55"/>
      <c r="S24" s="73"/>
      <c r="T24" s="1"/>
    </row>
    <row r="25" spans="1:37" ht="16.149999999999999" hidden="1" customHeight="1" x14ac:dyDescent="0.15">
      <c r="A25" s="160"/>
      <c r="B25" s="2" t="s">
        <v>138</v>
      </c>
      <c r="C25" s="154"/>
      <c r="D25" s="56"/>
      <c r="E25" s="56"/>
      <c r="F25" s="56"/>
      <c r="G25" s="56"/>
      <c r="H25" s="56"/>
      <c r="I25" s="56"/>
      <c r="J25" s="4"/>
      <c r="K25" s="4"/>
      <c r="L25" s="4"/>
      <c r="M25" s="4"/>
      <c r="N25" s="4"/>
      <c r="O25" s="4"/>
      <c r="P25" s="4"/>
      <c r="Q25" s="4"/>
      <c r="R25" s="55"/>
      <c r="S25" s="73"/>
      <c r="T25" s="1"/>
    </row>
    <row r="26" spans="1:37" ht="3.75" customHeight="1" x14ac:dyDescent="0.15">
      <c r="A26" s="160"/>
      <c r="B26" s="2"/>
      <c r="C26" s="154"/>
      <c r="D26" s="64"/>
      <c r="E26" s="64"/>
      <c r="F26" s="64"/>
      <c r="G26" s="64"/>
      <c r="H26" s="64"/>
      <c r="I26" s="56"/>
      <c r="J26" s="4"/>
      <c r="K26" s="4"/>
      <c r="L26" s="4"/>
      <c r="M26" s="4"/>
      <c r="N26" s="4"/>
      <c r="O26" s="4"/>
      <c r="P26" s="4"/>
      <c r="Q26" s="4"/>
      <c r="R26" s="55"/>
      <c r="S26" s="73"/>
      <c r="T26" s="1"/>
    </row>
    <row r="27" spans="1:37" ht="15" customHeight="1" x14ac:dyDescent="0.15">
      <c r="A27" s="160"/>
      <c r="B27" s="2"/>
      <c r="C27" s="154"/>
      <c r="D27" s="136" t="s">
        <v>1</v>
      </c>
      <c r="E27" s="64"/>
      <c r="F27" s="64"/>
      <c r="G27" s="64"/>
      <c r="H27" s="64"/>
      <c r="I27" s="56"/>
      <c r="J27" s="56"/>
      <c r="K27" s="56"/>
      <c r="L27" s="187"/>
      <c r="M27" s="187"/>
      <c r="N27" s="56"/>
      <c r="O27" s="56"/>
      <c r="P27" s="56"/>
      <c r="Q27" s="56"/>
      <c r="R27" s="55"/>
      <c r="S27" s="73"/>
      <c r="T27" s="1"/>
    </row>
    <row r="28" spans="1:37" ht="24" customHeight="1" x14ac:dyDescent="0.15">
      <c r="A28" s="160"/>
      <c r="B28" s="262" t="s">
        <v>13</v>
      </c>
      <c r="C28" s="263"/>
      <c r="D28" s="264"/>
      <c r="E28" s="261" t="s">
        <v>397</v>
      </c>
      <c r="F28" s="214"/>
      <c r="G28" s="214"/>
      <c r="H28" s="214"/>
      <c r="I28" s="265"/>
      <c r="J28" s="213" t="s">
        <v>398</v>
      </c>
      <c r="K28" s="214"/>
      <c r="L28" s="214"/>
      <c r="M28" s="214"/>
      <c r="N28" s="214"/>
      <c r="O28" s="214"/>
      <c r="P28" s="214"/>
      <c r="Q28" s="215"/>
      <c r="R28" s="55"/>
      <c r="S28" s="73"/>
      <c r="T28" s="1"/>
    </row>
    <row r="29" spans="1:37" ht="36" customHeight="1" x14ac:dyDescent="0.15">
      <c r="A29" s="160"/>
      <c r="B29" s="245" t="s">
        <v>14</v>
      </c>
      <c r="C29" s="246"/>
      <c r="D29" s="247"/>
      <c r="E29" s="195"/>
      <c r="F29" s="184"/>
      <c r="G29" s="184"/>
      <c r="H29" s="184"/>
      <c r="I29" s="196"/>
      <c r="J29" s="183"/>
      <c r="K29" s="184"/>
      <c r="L29" s="184"/>
      <c r="M29" s="184"/>
      <c r="N29" s="184"/>
      <c r="O29" s="184"/>
      <c r="P29" s="184"/>
      <c r="Q29" s="185"/>
      <c r="R29" s="55"/>
      <c r="S29" s="73"/>
      <c r="T29" s="1"/>
    </row>
    <row r="30" spans="1:37" ht="35.25" customHeight="1" x14ac:dyDescent="0.15">
      <c r="A30" s="160"/>
      <c r="B30" s="245" t="s">
        <v>15</v>
      </c>
      <c r="C30" s="246"/>
      <c r="D30" s="247"/>
      <c r="E30" s="195"/>
      <c r="F30" s="184"/>
      <c r="G30" s="184"/>
      <c r="H30" s="184"/>
      <c r="I30" s="196"/>
      <c r="J30" s="183"/>
      <c r="K30" s="184"/>
      <c r="L30" s="184"/>
      <c r="M30" s="184"/>
      <c r="N30" s="184"/>
      <c r="O30" s="184"/>
      <c r="P30" s="184"/>
      <c r="Q30" s="185"/>
      <c r="R30" s="55"/>
      <c r="S30" s="73"/>
      <c r="T30" s="1"/>
    </row>
    <row r="31" spans="1:37" ht="30" customHeight="1" x14ac:dyDescent="0.15">
      <c r="A31" s="160"/>
      <c r="B31" s="248" t="s">
        <v>16</v>
      </c>
      <c r="C31" s="249"/>
      <c r="D31" s="250"/>
      <c r="E31" s="195"/>
      <c r="F31" s="184"/>
      <c r="G31" s="184"/>
      <c r="H31" s="184"/>
      <c r="I31" s="196"/>
      <c r="J31" s="183"/>
      <c r="K31" s="184"/>
      <c r="L31" s="184"/>
      <c r="M31" s="184"/>
      <c r="N31" s="184"/>
      <c r="O31" s="184"/>
      <c r="P31" s="184"/>
      <c r="Q31" s="185"/>
      <c r="R31" s="55"/>
      <c r="S31" s="73"/>
      <c r="T31" s="1"/>
    </row>
    <row r="32" spans="1:37" ht="36.75" customHeight="1" x14ac:dyDescent="0.15">
      <c r="A32" s="160"/>
      <c r="B32" s="251" t="s">
        <v>17</v>
      </c>
      <c r="C32" s="252"/>
      <c r="D32" s="253"/>
      <c r="E32" s="195"/>
      <c r="F32" s="184"/>
      <c r="G32" s="184"/>
      <c r="H32" s="184"/>
      <c r="I32" s="196"/>
      <c r="J32" s="183"/>
      <c r="K32" s="184"/>
      <c r="L32" s="184"/>
      <c r="M32" s="184"/>
      <c r="N32" s="184"/>
      <c r="O32" s="184"/>
      <c r="P32" s="184"/>
      <c r="Q32" s="185"/>
      <c r="R32" s="55"/>
      <c r="S32" s="73"/>
      <c r="T32" s="1"/>
    </row>
    <row r="33" spans="1:20" ht="39" customHeight="1" x14ac:dyDescent="0.15">
      <c r="A33" s="160"/>
      <c r="B33" s="254" t="s">
        <v>18</v>
      </c>
      <c r="C33" s="255"/>
      <c r="D33" s="256"/>
      <c r="E33" s="195"/>
      <c r="F33" s="184"/>
      <c r="G33" s="184"/>
      <c r="H33" s="184"/>
      <c r="I33" s="196"/>
      <c r="J33" s="197"/>
      <c r="K33" s="198"/>
      <c r="L33" s="198"/>
      <c r="M33" s="198"/>
      <c r="N33" s="198"/>
      <c r="O33" s="198"/>
      <c r="P33" s="198"/>
      <c r="Q33" s="199"/>
      <c r="R33" s="55"/>
      <c r="S33" s="73"/>
      <c r="T33" s="1"/>
    </row>
    <row r="34" spans="1:20" ht="3.75" customHeight="1" x14ac:dyDescent="0.15">
      <c r="A34" s="160"/>
      <c r="B34" s="135"/>
      <c r="C34" s="135"/>
      <c r="D34" s="135"/>
      <c r="E34" s="59"/>
      <c r="F34" s="59"/>
      <c r="G34" s="59"/>
      <c r="H34" s="59"/>
      <c r="I34" s="59"/>
      <c r="J34" s="61"/>
      <c r="K34" s="61"/>
      <c r="L34" s="61"/>
      <c r="M34" s="61"/>
      <c r="N34" s="61"/>
      <c r="O34" s="61"/>
      <c r="P34" s="61"/>
      <c r="Q34" s="61"/>
      <c r="R34" s="67"/>
      <c r="S34" s="73"/>
      <c r="T34" s="1"/>
    </row>
    <row r="35" spans="1:20" ht="36" customHeight="1" x14ac:dyDescent="0.15">
      <c r="A35" s="160"/>
      <c r="B35" s="258" t="s">
        <v>12</v>
      </c>
      <c r="C35" s="259"/>
      <c r="D35" s="260"/>
      <c r="E35" s="200"/>
      <c r="F35" s="200"/>
      <c r="G35" s="200"/>
      <c r="H35" s="200"/>
      <c r="I35" s="200"/>
      <c r="J35" s="200"/>
      <c r="K35" s="200"/>
      <c r="L35" s="200"/>
      <c r="M35" s="200"/>
      <c r="N35" s="200"/>
      <c r="O35" s="200"/>
      <c r="P35" s="200"/>
      <c r="Q35" s="200"/>
      <c r="R35" s="55"/>
      <c r="S35" s="73"/>
      <c r="T35" s="1"/>
    </row>
    <row r="36" spans="1:20" ht="2.25" customHeight="1" x14ac:dyDescent="0.15">
      <c r="A36" s="160"/>
      <c r="B36" s="68"/>
      <c r="C36" s="68"/>
      <c r="D36" s="68"/>
      <c r="E36" s="65"/>
      <c r="F36" s="65"/>
      <c r="G36" s="65"/>
      <c r="H36" s="65"/>
      <c r="I36" s="65"/>
      <c r="J36" s="66"/>
      <c r="K36" s="66"/>
      <c r="L36" s="66"/>
      <c r="M36" s="66"/>
      <c r="N36" s="66"/>
      <c r="O36" s="66"/>
      <c r="P36" s="66"/>
      <c r="Q36" s="66"/>
      <c r="R36" s="67"/>
      <c r="S36" s="73"/>
      <c r="T36" s="1"/>
    </row>
    <row r="37" spans="1:20" ht="34.5" hidden="1" customHeight="1" x14ac:dyDescent="0.15">
      <c r="A37" s="160"/>
      <c r="B37" s="69" t="s">
        <v>11</v>
      </c>
      <c r="C37" s="69"/>
      <c r="D37" s="69" t="s">
        <v>11</v>
      </c>
      <c r="E37" s="257"/>
      <c r="F37" s="257"/>
      <c r="G37" s="257"/>
      <c r="H37" s="257"/>
      <c r="I37" s="257"/>
      <c r="J37" s="257"/>
      <c r="K37" s="257"/>
      <c r="L37" s="257"/>
      <c r="M37" s="257"/>
      <c r="N37" s="257"/>
      <c r="O37" s="257"/>
      <c r="P37" s="257"/>
      <c r="Q37" s="257"/>
      <c r="R37" s="55"/>
      <c r="S37" s="73"/>
      <c r="T37" s="1"/>
    </row>
    <row r="38" spans="1:20" ht="3.75" customHeight="1" x14ac:dyDescent="0.15">
      <c r="A38" s="160"/>
      <c r="B38" s="70"/>
      <c r="C38" s="70"/>
      <c r="D38" s="70"/>
      <c r="E38" s="70"/>
      <c r="F38" s="70"/>
      <c r="G38" s="63"/>
      <c r="H38" s="63"/>
      <c r="I38" s="63"/>
      <c r="J38" s="63"/>
      <c r="K38" s="63"/>
      <c r="L38" s="63"/>
      <c r="M38" s="63"/>
      <c r="N38" s="63"/>
      <c r="O38" s="63"/>
      <c r="P38" s="63"/>
      <c r="Q38" s="63"/>
      <c r="R38" s="67"/>
      <c r="S38" s="73"/>
      <c r="T38" s="1"/>
    </row>
    <row r="39" spans="1:20" ht="11.25" customHeight="1" x14ac:dyDescent="0.15">
      <c r="A39" s="160"/>
      <c r="B39" s="261" t="s">
        <v>421</v>
      </c>
      <c r="C39" s="214"/>
      <c r="D39" s="215"/>
      <c r="E39" s="206" t="s">
        <v>416</v>
      </c>
      <c r="F39" s="207"/>
      <c r="G39" s="207"/>
      <c r="H39" s="207"/>
      <c r="I39" s="208"/>
      <c r="J39" s="206" t="s">
        <v>420</v>
      </c>
      <c r="K39" s="207"/>
      <c r="L39" s="208"/>
      <c r="M39" s="212" t="s">
        <v>419</v>
      </c>
      <c r="N39" s="212"/>
      <c r="O39" s="212" t="s">
        <v>417</v>
      </c>
      <c r="P39" s="212"/>
      <c r="Q39" s="212"/>
      <c r="R39" s="55"/>
      <c r="S39" s="73"/>
      <c r="T39" s="1"/>
    </row>
    <row r="40" spans="1:20" ht="21" customHeight="1" x14ac:dyDescent="0.15">
      <c r="A40" s="160"/>
      <c r="B40" s="239" t="s">
        <v>400</v>
      </c>
      <c r="C40" s="240"/>
      <c r="D40" s="241"/>
      <c r="E40" s="133" t="s">
        <v>6</v>
      </c>
      <c r="F40" s="209" t="s">
        <v>7</v>
      </c>
      <c r="G40" s="210"/>
      <c r="H40" s="211"/>
      <c r="I40" s="134" t="s">
        <v>8</v>
      </c>
      <c r="J40" s="201" t="s">
        <v>9</v>
      </c>
      <c r="K40" s="202"/>
      <c r="L40" s="202"/>
      <c r="M40" s="201" t="s">
        <v>10</v>
      </c>
      <c r="N40" s="202"/>
      <c r="O40" s="203" t="s">
        <v>418</v>
      </c>
      <c r="P40" s="204"/>
      <c r="Q40" s="205"/>
      <c r="R40" s="55"/>
      <c r="S40" s="73"/>
      <c r="T40" s="1"/>
    </row>
    <row r="41" spans="1:20" ht="16.5" customHeight="1" x14ac:dyDescent="0.15">
      <c r="A41" s="160"/>
      <c r="B41" s="242"/>
      <c r="C41" s="243"/>
      <c r="D41" s="244"/>
      <c r="E41" s="82" t="s">
        <v>401</v>
      </c>
      <c r="F41" s="192" t="s">
        <v>401</v>
      </c>
      <c r="G41" s="193"/>
      <c r="H41" s="194"/>
      <c r="I41" s="82" t="s">
        <v>401</v>
      </c>
      <c r="J41" s="179" t="s">
        <v>401</v>
      </c>
      <c r="K41" s="179"/>
      <c r="L41" s="179"/>
      <c r="M41" s="179" t="s">
        <v>401</v>
      </c>
      <c r="N41" s="179"/>
      <c r="O41" s="180" t="s">
        <v>401</v>
      </c>
      <c r="P41" s="181"/>
      <c r="Q41" s="182"/>
      <c r="R41" s="55"/>
      <c r="S41" s="73"/>
      <c r="T41" s="1"/>
    </row>
    <row r="42" spans="1:20" ht="3" customHeight="1" x14ac:dyDescent="0.15">
      <c r="A42" s="161"/>
      <c r="B42" s="155"/>
      <c r="C42" s="155"/>
      <c r="D42" s="71"/>
      <c r="E42" s="71"/>
      <c r="F42" s="71"/>
      <c r="G42" s="71"/>
      <c r="H42" s="71"/>
      <c r="I42" s="71"/>
      <c r="J42" s="71"/>
      <c r="K42" s="71"/>
      <c r="L42" s="71"/>
      <c r="M42" s="71"/>
      <c r="N42" s="71"/>
      <c r="O42" s="71"/>
      <c r="P42" s="71"/>
      <c r="Q42" s="71"/>
      <c r="R42" s="72"/>
      <c r="S42" s="56"/>
      <c r="T42" s="1"/>
    </row>
    <row r="43" spans="1:20" ht="5.25" customHeight="1" x14ac:dyDescent="0.15">
      <c r="A43" s="153"/>
      <c r="B43" s="56"/>
      <c r="C43" s="56"/>
      <c r="D43" s="56"/>
      <c r="E43" s="56"/>
      <c r="F43" s="56"/>
      <c r="G43" s="56"/>
      <c r="H43" s="56"/>
      <c r="I43" s="56"/>
      <c r="J43" s="56"/>
      <c r="K43" s="56"/>
      <c r="L43" s="56"/>
      <c r="M43" s="56"/>
      <c r="N43" s="56"/>
      <c r="O43" s="56"/>
      <c r="P43" s="56"/>
      <c r="Q43" s="56"/>
      <c r="R43" s="56"/>
      <c r="S43" s="56"/>
      <c r="T43" s="1"/>
    </row>
    <row r="44" spans="1:20" ht="15" hidden="1" customHeight="1" x14ac:dyDescent="0.15">
      <c r="B44" s="2"/>
      <c r="C44" s="2"/>
      <c r="D44" s="6" t="s">
        <v>2</v>
      </c>
      <c r="E44" s="188" t="s">
        <v>3</v>
      </c>
      <c r="F44" s="188"/>
      <c r="G44" s="188"/>
      <c r="H44" s="189"/>
      <c r="I44" s="189"/>
      <c r="J44" s="188" t="s">
        <v>4</v>
      </c>
      <c r="K44" s="188"/>
      <c r="L44" s="188"/>
      <c r="M44" s="188"/>
      <c r="N44" s="188"/>
      <c r="O44" s="190" t="s">
        <v>5</v>
      </c>
      <c r="P44" s="190"/>
      <c r="Q44" s="191"/>
      <c r="R44" s="55"/>
      <c r="S44" s="1"/>
      <c r="T44" s="1"/>
    </row>
    <row r="45" spans="1:20" x14ac:dyDescent="0.15">
      <c r="B45" s="1"/>
      <c r="C45" s="1"/>
      <c r="D45" s="73"/>
      <c r="E45" s="73"/>
      <c r="F45" s="73"/>
      <c r="G45" s="73"/>
      <c r="H45" s="73"/>
      <c r="I45" s="73"/>
      <c r="J45" s="73"/>
      <c r="K45" s="73"/>
      <c r="L45" s="73"/>
      <c r="M45" s="73"/>
      <c r="N45" s="73"/>
      <c r="O45" s="73"/>
      <c r="P45" s="73"/>
      <c r="Q45" s="73"/>
      <c r="R45" s="1"/>
      <c r="S45" s="1"/>
      <c r="T45" s="1"/>
    </row>
    <row r="46" spans="1:20" x14ac:dyDescent="0.15">
      <c r="B46" s="1"/>
      <c r="C46" s="1"/>
      <c r="D46" s="73"/>
      <c r="E46" s="73"/>
      <c r="F46" s="73"/>
      <c r="G46" s="73"/>
      <c r="H46" s="73"/>
      <c r="I46" s="73"/>
      <c r="J46" s="73"/>
      <c r="K46" s="73"/>
      <c r="L46" s="73"/>
      <c r="M46" s="73"/>
      <c r="N46" s="73"/>
      <c r="O46" s="73"/>
      <c r="P46" s="73"/>
      <c r="Q46" s="73"/>
      <c r="R46" s="1"/>
      <c r="S46" s="1"/>
      <c r="T46" s="1"/>
    </row>
    <row r="47" spans="1:20" ht="21.75" customHeight="1" x14ac:dyDescent="0.15">
      <c r="B47" s="1"/>
      <c r="C47" s="1"/>
      <c r="D47" s="1"/>
      <c r="E47" s="1"/>
      <c r="F47" s="1"/>
      <c r="G47" s="1"/>
      <c r="H47" s="1"/>
      <c r="I47" s="1"/>
      <c r="J47" s="1"/>
      <c r="K47" s="1"/>
      <c r="L47" s="1"/>
      <c r="M47" s="1"/>
      <c r="N47" s="1"/>
      <c r="O47" s="1"/>
      <c r="P47" s="1"/>
      <c r="Q47" s="1"/>
      <c r="R47" s="1"/>
      <c r="S47" s="1"/>
      <c r="T47" s="1"/>
    </row>
    <row r="48" spans="1:20" ht="21.75" customHeight="1" x14ac:dyDescent="0.15">
      <c r="B48" s="1"/>
      <c r="C48" s="1"/>
      <c r="D48" s="1"/>
      <c r="E48" s="1"/>
      <c r="F48" s="1"/>
      <c r="G48" s="1"/>
      <c r="H48" s="1"/>
      <c r="I48" s="1"/>
      <c r="J48" s="1"/>
      <c r="K48" s="1"/>
      <c r="L48" s="1"/>
      <c r="M48" s="1"/>
      <c r="N48" s="1"/>
      <c r="O48" s="1"/>
      <c r="P48" s="1"/>
      <c r="Q48" s="1"/>
      <c r="R48" s="1"/>
      <c r="S48" s="1"/>
      <c r="T48" s="1"/>
    </row>
    <row r="49" spans="2:32" ht="21.75" customHeight="1" x14ac:dyDescent="0.15">
      <c r="B49" s="1"/>
      <c r="C49" s="1"/>
      <c r="D49" s="1"/>
      <c r="E49" s="1"/>
      <c r="F49" s="1"/>
      <c r="G49" s="1"/>
      <c r="H49" s="1"/>
      <c r="I49" s="1"/>
      <c r="J49" s="1"/>
      <c r="K49" s="1"/>
      <c r="L49" s="1"/>
      <c r="M49" s="1"/>
      <c r="N49" s="1"/>
      <c r="O49" s="1"/>
      <c r="P49" s="1"/>
      <c r="Q49" s="1"/>
      <c r="R49" s="1"/>
      <c r="S49" s="1"/>
      <c r="T49" s="1"/>
    </row>
    <row r="50" spans="2:32" ht="21.75" customHeight="1" x14ac:dyDescent="0.15">
      <c r="B50" s="1"/>
      <c r="C50" s="1"/>
      <c r="D50" s="1"/>
      <c r="E50" s="1"/>
      <c r="F50" s="1"/>
      <c r="G50" s="1"/>
      <c r="H50" s="1"/>
      <c r="I50" s="1"/>
      <c r="J50" s="1"/>
      <c r="K50" s="1"/>
      <c r="L50" s="1"/>
      <c r="M50" s="1"/>
      <c r="N50" s="1"/>
      <c r="O50" s="1"/>
      <c r="P50" s="1"/>
      <c r="Q50" s="1"/>
      <c r="R50" s="1"/>
      <c r="S50" s="1"/>
      <c r="T50" s="1"/>
    </row>
    <row r="51" spans="2:32" ht="21.75"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21.75" customHeight="1" x14ac:dyDescent="0.1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21.75" customHeight="1"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21.75" customHeight="1" x14ac:dyDescent="0.1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21.75" customHeight="1" x14ac:dyDescent="0.1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21.75" customHeight="1" x14ac:dyDescent="0.1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21.75" customHeight="1" x14ac:dyDescent="0.1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21.75" customHeight="1" x14ac:dyDescent="0.1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21.75" customHeight="1" x14ac:dyDescent="0.15">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2:32" ht="21.75" customHeight="1" x14ac:dyDescent="0.15">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2:32" ht="21.75" customHeight="1" x14ac:dyDescent="0.15">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2:32" ht="21.75" customHeight="1" x14ac:dyDescent="0.15">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2:32" x14ac:dyDescent="0.15">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2:32" x14ac:dyDescent="0.15">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4:32" x14ac:dyDescent="0.15">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4:32" x14ac:dyDescent="0.15">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4:32" x14ac:dyDescent="0.15">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4:32" x14ac:dyDescent="0.15">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4:32" x14ac:dyDescent="0.15">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4:32" x14ac:dyDescent="0.15">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4:32" x14ac:dyDescent="0.15">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4:32" x14ac:dyDescent="0.15">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sheetData>
  <sheetProtection sheet="1" formatCells="0"/>
  <mergeCells count="74">
    <mergeCell ref="B4:C4"/>
    <mergeCell ref="D9:F9"/>
    <mergeCell ref="D16:F16"/>
    <mergeCell ref="D17:F17"/>
    <mergeCell ref="D18:F18"/>
    <mergeCell ref="D15:F15"/>
    <mergeCell ref="B12:B15"/>
    <mergeCell ref="B5:C5"/>
    <mergeCell ref="B9:C9"/>
    <mergeCell ref="B7:C7"/>
    <mergeCell ref="B8:C8"/>
    <mergeCell ref="B10:B11"/>
    <mergeCell ref="D21:F21"/>
    <mergeCell ref="D22:F22"/>
    <mergeCell ref="D23:F23"/>
    <mergeCell ref="B35:D35"/>
    <mergeCell ref="B39:D39"/>
    <mergeCell ref="B28:D28"/>
    <mergeCell ref="E28:I28"/>
    <mergeCell ref="B16:B23"/>
    <mergeCell ref="B40:D41"/>
    <mergeCell ref="E29:I29"/>
    <mergeCell ref="B30:D30"/>
    <mergeCell ref="B31:D31"/>
    <mergeCell ref="B32:D32"/>
    <mergeCell ref="B33:D33"/>
    <mergeCell ref="E39:I39"/>
    <mergeCell ref="E37:Q37"/>
    <mergeCell ref="E30:I30"/>
    <mergeCell ref="J30:Q30"/>
    <mergeCell ref="E31:I31"/>
    <mergeCell ref="B29:D29"/>
    <mergeCell ref="J31:Q31"/>
    <mergeCell ref="E32:I32"/>
    <mergeCell ref="D3:Q3"/>
    <mergeCell ref="K4:L4"/>
    <mergeCell ref="M4:Q4"/>
    <mergeCell ref="J2:Q2"/>
    <mergeCell ref="L20:M20"/>
    <mergeCell ref="D19:F19"/>
    <mergeCell ref="D20:F20"/>
    <mergeCell ref="D5:F5"/>
    <mergeCell ref="D8:F8"/>
    <mergeCell ref="D7:F7"/>
    <mergeCell ref="D10:F10"/>
    <mergeCell ref="D11:F11"/>
    <mergeCell ref="D12:F12"/>
    <mergeCell ref="D13:F13"/>
    <mergeCell ref="D14:F14"/>
    <mergeCell ref="E44:I44"/>
    <mergeCell ref="J44:N44"/>
    <mergeCell ref="O44:Q44"/>
    <mergeCell ref="F41:H41"/>
    <mergeCell ref="J32:Q32"/>
    <mergeCell ref="E33:I33"/>
    <mergeCell ref="J33:Q33"/>
    <mergeCell ref="E35:Q35"/>
    <mergeCell ref="J40:L40"/>
    <mergeCell ref="M40:N40"/>
    <mergeCell ref="O40:Q40"/>
    <mergeCell ref="J39:L39"/>
    <mergeCell ref="F40:H40"/>
    <mergeCell ref="O39:Q39"/>
    <mergeCell ref="M39:N39"/>
    <mergeCell ref="G4:H4"/>
    <mergeCell ref="I4:J4"/>
    <mergeCell ref="J41:L41"/>
    <mergeCell ref="M41:N41"/>
    <mergeCell ref="O41:Q41"/>
    <mergeCell ref="J29:Q29"/>
    <mergeCell ref="J22:L22"/>
    <mergeCell ref="J23:L23"/>
    <mergeCell ref="L27:M27"/>
    <mergeCell ref="J28:Q28"/>
  </mergeCells>
  <phoneticPr fontId="1"/>
  <conditionalFormatting sqref="E39">
    <cfRule type="expression" dxfId="7" priority="6">
      <formula>$H$2=1</formula>
    </cfRule>
  </conditionalFormatting>
  <conditionalFormatting sqref="J39:L39">
    <cfRule type="expression" dxfId="6" priority="4">
      <formula>$H$2=2</formula>
    </cfRule>
  </conditionalFormatting>
  <conditionalFormatting sqref="M39:N39">
    <cfRule type="expression" dxfId="5" priority="2">
      <formula>$H$2=3</formula>
    </cfRule>
  </conditionalFormatting>
  <conditionalFormatting sqref="O39:Q39">
    <cfRule type="expression" dxfId="4" priority="1">
      <formula>$H$2=4</formula>
    </cfRule>
  </conditionalFormatting>
  <dataValidations disablePrompts="1" count="1">
    <dataValidation type="list" allowBlank="1" showInputMessage="1" showErrorMessage="1" sqref="AI21:AI22 C22:C23" xr:uid="{6E508011-0C71-406A-9659-29B0E2AA8AE3}">
      <formula1>$V$4:$V$19</formula1>
    </dataValidation>
  </dataValidations>
  <pageMargins left="0.47244094488188981" right="0.15748031496062992" top="0.31496062992125984" bottom="0.19685039370078741" header="0.27559055118110237" footer="0.19685039370078741"/>
  <pageSetup paperSize="9" scale="125" fitToWidth="0" orientation="portrait" horizontalDpi="360" verticalDpi="360" r:id="rId1"/>
  <drawing r:id="rId2"/>
  <legacyDrawing r:id="rId3"/>
  <controls>
    <mc:AlternateContent xmlns:mc="http://schemas.openxmlformats.org/markup-compatibility/2006">
      <mc:Choice Requires="x14">
        <control shapeId="12360" r:id="rId4" name="Label1">
          <controlPr defaultSize="0" autoLine="0" autoPict="0" r:id="rId5">
            <anchor moveWithCells="1">
              <from>
                <xdr:col>19</xdr:col>
                <xdr:colOff>247650</xdr:colOff>
                <xdr:row>0</xdr:row>
                <xdr:rowOff>66675</xdr:rowOff>
              </from>
              <to>
                <xdr:col>32</xdr:col>
                <xdr:colOff>104775</xdr:colOff>
                <xdr:row>3</xdr:row>
                <xdr:rowOff>123825</xdr:rowOff>
              </to>
            </anchor>
          </controlPr>
        </control>
      </mc:Choice>
      <mc:Fallback>
        <control shapeId="12360" r:id="rId4" name="Label1"/>
      </mc:Fallback>
    </mc:AlternateContent>
    <mc:AlternateContent xmlns:mc="http://schemas.openxmlformats.org/markup-compatibility/2006">
      <mc:Choice Requires="x14">
        <control shapeId="12361" r:id="rId6" name="Label2">
          <controlPr defaultSize="0" autoLine="0" autoPict="0" r:id="rId7">
            <anchor moveWithCells="1">
              <from>
                <xdr:col>32</xdr:col>
                <xdr:colOff>457200</xdr:colOff>
                <xdr:row>0</xdr:row>
                <xdr:rowOff>0</xdr:rowOff>
              </from>
              <to>
                <xdr:col>43</xdr:col>
                <xdr:colOff>57150</xdr:colOff>
                <xdr:row>44</xdr:row>
                <xdr:rowOff>9525</xdr:rowOff>
              </to>
            </anchor>
          </controlPr>
        </control>
      </mc:Choice>
      <mc:Fallback>
        <control shapeId="12361" r:id="rId6" name="Label2"/>
      </mc:Fallback>
    </mc:AlternateContent>
    <mc:AlternateContent xmlns:mc="http://schemas.openxmlformats.org/markup-compatibility/2006">
      <mc:Choice Requires="x14">
        <control shapeId="12362" r:id="rId8" name="Group Box 74">
          <controlPr defaultSize="0" autoFill="0" autoPict="0">
            <anchor moveWithCells="1">
              <from>
                <xdr:col>18</xdr:col>
                <xdr:colOff>66675</xdr:colOff>
                <xdr:row>19</xdr:row>
                <xdr:rowOff>57150</xdr:rowOff>
              </from>
              <to>
                <xdr:col>26</xdr:col>
                <xdr:colOff>38100</xdr:colOff>
                <xdr:row>26</xdr:row>
                <xdr:rowOff>85725</xdr:rowOff>
              </to>
            </anchor>
          </controlPr>
        </control>
      </mc:Choice>
    </mc:AlternateContent>
    <mc:AlternateContent xmlns:mc="http://schemas.openxmlformats.org/markup-compatibility/2006">
      <mc:Choice Requires="x14">
        <control shapeId="12363" r:id="rId9" name="Option Button 75">
          <controlPr defaultSize="0" autoFill="0" autoLine="0" autoPict="0">
            <anchor moveWithCells="1">
              <from>
                <xdr:col>20</xdr:col>
                <xdr:colOff>952500</xdr:colOff>
                <xdr:row>20</xdr:row>
                <xdr:rowOff>9525</xdr:rowOff>
              </from>
              <to>
                <xdr:col>25</xdr:col>
                <xdr:colOff>247650</xdr:colOff>
                <xdr:row>21</xdr:row>
                <xdr:rowOff>76200</xdr:rowOff>
              </to>
            </anchor>
          </controlPr>
        </control>
      </mc:Choice>
    </mc:AlternateContent>
    <mc:AlternateContent xmlns:mc="http://schemas.openxmlformats.org/markup-compatibility/2006">
      <mc:Choice Requires="x14">
        <control shapeId="12364" r:id="rId10" name="Option Button 76">
          <controlPr defaultSize="0" autoFill="0" autoLine="0" autoPict="0">
            <anchor moveWithCells="1">
              <from>
                <xdr:col>20</xdr:col>
                <xdr:colOff>952500</xdr:colOff>
                <xdr:row>21</xdr:row>
                <xdr:rowOff>85725</xdr:rowOff>
              </from>
              <to>
                <xdr:col>25</xdr:col>
                <xdr:colOff>381000</xdr:colOff>
                <xdr:row>22</xdr:row>
                <xdr:rowOff>152400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4299-D346-4D0D-8F15-499E65CCEF07}">
  <sheetPr codeName="Sheet1">
    <tabColor rgb="FFFFFF00"/>
    <pageSetUpPr fitToPage="1"/>
  </sheetPr>
  <dimension ref="A1:AF41"/>
  <sheetViews>
    <sheetView showGridLines="0" topLeftCell="B3" zoomScaleNormal="100" workbookViewId="0">
      <pane xSplit="7" ySplit="11" topLeftCell="I14" activePane="bottomRight" state="frozen"/>
      <selection activeCell="B3" sqref="B3"/>
      <selection pane="topRight" activeCell="I3" sqref="I3"/>
      <selection pane="bottomLeft" activeCell="B14" sqref="B14"/>
      <selection pane="bottomRight" activeCell="S6" sqref="S6"/>
    </sheetView>
  </sheetViews>
  <sheetFormatPr defaultRowHeight="13.5" outlineLevelCol="1" x14ac:dyDescent="0.15"/>
  <cols>
    <col min="1" max="1" width="3.375" hidden="1" customWidth="1"/>
    <col min="2" max="2" width="1.375" customWidth="1"/>
    <col min="3" max="3" width="5.625" customWidth="1"/>
    <col min="4" max="4" width="3.25" customWidth="1"/>
    <col min="5" max="5" width="4.5" customWidth="1"/>
    <col min="6" max="6" width="14" customWidth="1"/>
    <col min="7" max="7" width="38" customWidth="1"/>
    <col min="8" max="8" width="79.5" hidden="1" customWidth="1" outlineLevel="1"/>
    <col min="9" max="9" width="5" customWidth="1" collapsed="1"/>
    <col min="10" max="13" width="8.125" customWidth="1"/>
    <col min="14" max="14" width="2.5" customWidth="1"/>
    <col min="15" max="15" width="4.75" customWidth="1"/>
    <col min="16" max="19" width="8.125" customWidth="1"/>
    <col min="20" max="20" width="8.5" customWidth="1"/>
  </cols>
  <sheetData>
    <row r="1" spans="1:32" ht="6.75" hidden="1" customHeight="1" x14ac:dyDescent="0.15"/>
    <row r="2" spans="1:32" ht="6.75" hidden="1" customHeight="1" x14ac:dyDescent="0.15"/>
    <row r="3" spans="1:32" ht="21" customHeight="1" x14ac:dyDescent="0.15">
      <c r="I3" s="24" t="s">
        <v>374</v>
      </c>
      <c r="J3" s="24"/>
    </row>
    <row r="4" spans="1:32" ht="16.5" customHeight="1" x14ac:dyDescent="0.15">
      <c r="C4" s="148">
        <v>1</v>
      </c>
      <c r="D4" s="19" t="s">
        <v>362</v>
      </c>
    </row>
    <row r="5" spans="1:32" ht="6.75" customHeight="1" thickBot="1" x14ac:dyDescent="0.2"/>
    <row r="6" spans="1:32" ht="17.25" customHeight="1" x14ac:dyDescent="0.15">
      <c r="D6" s="84">
        <v>1</v>
      </c>
      <c r="E6" s="85" t="s">
        <v>35</v>
      </c>
      <c r="F6" s="86"/>
      <c r="G6" s="87"/>
    </row>
    <row r="7" spans="1:32" ht="17.25" customHeight="1" x14ac:dyDescent="0.15">
      <c r="D7" s="88">
        <v>2</v>
      </c>
      <c r="E7" s="12" t="s">
        <v>46</v>
      </c>
      <c r="F7" s="16"/>
      <c r="G7" s="89"/>
    </row>
    <row r="8" spans="1:32" ht="17.25" customHeight="1" x14ac:dyDescent="0.15">
      <c r="D8" s="88">
        <v>3</v>
      </c>
      <c r="E8" s="12" t="s">
        <v>57</v>
      </c>
      <c r="F8" s="16"/>
      <c r="G8" s="89"/>
    </row>
    <row r="9" spans="1:32" ht="20.25" customHeight="1" thickBot="1" x14ac:dyDescent="0.2">
      <c r="D9" s="90">
        <v>4</v>
      </c>
      <c r="E9" s="91" t="s">
        <v>65</v>
      </c>
      <c r="F9" s="92"/>
      <c r="G9" s="93"/>
    </row>
    <row r="10" spans="1:32" ht="3" customHeight="1" thickBot="1" x14ac:dyDescent="0.2"/>
    <row r="11" spans="1:32" ht="15" customHeight="1" thickBot="1" x14ac:dyDescent="0.2">
      <c r="I11" s="286" t="s">
        <v>380</v>
      </c>
      <c r="J11" s="287"/>
      <c r="K11" s="287"/>
      <c r="L11" s="287"/>
      <c r="M11" s="288"/>
      <c r="O11" s="289" t="s">
        <v>381</v>
      </c>
      <c r="P11" s="290"/>
      <c r="Q11" s="290"/>
      <c r="R11" s="290"/>
      <c r="S11" s="291"/>
      <c r="V11" s="3" t="s">
        <v>387</v>
      </c>
    </row>
    <row r="12" spans="1:32" ht="25.5" customHeight="1" thickBot="1" x14ac:dyDescent="0.2">
      <c r="C12" s="20" t="str">
        <f>"あなたは、"&amp;IF(C4=0,"まだ選択していません",VLOOKUP($C$4,$D$6:$E$9,2,1))&amp;"です。"</f>
        <v>あなたは、Ⅰ 基礎形成期相当(経験１年から５年程度)です。</v>
      </c>
      <c r="D12" s="21"/>
      <c r="E12" s="22"/>
      <c r="F12" s="22"/>
      <c r="G12" s="23"/>
      <c r="H12" s="3"/>
      <c r="I12" s="325" t="s">
        <v>386</v>
      </c>
      <c r="J12" s="17" t="s">
        <v>382</v>
      </c>
      <c r="K12" s="17" t="s">
        <v>384</v>
      </c>
      <c r="L12" s="25" t="s">
        <v>385</v>
      </c>
      <c r="M12" s="27" t="s">
        <v>383</v>
      </c>
      <c r="N12" s="3"/>
      <c r="O12" s="325" t="s">
        <v>386</v>
      </c>
      <c r="P12" s="17" t="s">
        <v>382</v>
      </c>
      <c r="Q12" s="17" t="s">
        <v>384</v>
      </c>
      <c r="R12" s="25" t="s">
        <v>385</v>
      </c>
      <c r="S12" s="27" t="s">
        <v>383</v>
      </c>
      <c r="T12" s="3"/>
      <c r="U12" s="3"/>
      <c r="V12" s="3" t="s">
        <v>389</v>
      </c>
      <c r="W12" s="3"/>
      <c r="X12" s="3"/>
      <c r="Y12" s="3" t="s">
        <v>390</v>
      </c>
      <c r="Z12" s="3"/>
      <c r="AA12" s="3"/>
      <c r="AB12" s="3" t="s">
        <v>389</v>
      </c>
      <c r="AC12" s="3" t="s">
        <v>390</v>
      </c>
      <c r="AD12" s="3"/>
      <c r="AE12" s="3" t="s">
        <v>391</v>
      </c>
      <c r="AF12" s="3"/>
    </row>
    <row r="13" spans="1:32" ht="15" customHeight="1" thickBot="1" x14ac:dyDescent="0.2">
      <c r="C13" s="316" t="s">
        <v>366</v>
      </c>
      <c r="D13" s="314" t="s">
        <v>408</v>
      </c>
      <c r="E13" s="314"/>
      <c r="F13" s="314"/>
      <c r="G13" s="315"/>
      <c r="H13" s="149" t="s">
        <v>413</v>
      </c>
      <c r="I13" s="326"/>
      <c r="J13" s="143">
        <v>0</v>
      </c>
      <c r="K13" s="143">
        <v>1</v>
      </c>
      <c r="L13" s="143">
        <v>3</v>
      </c>
      <c r="M13" s="144">
        <v>5</v>
      </c>
      <c r="N13" s="3"/>
      <c r="O13" s="326"/>
      <c r="P13" s="143">
        <v>0</v>
      </c>
      <c r="Q13" s="143">
        <v>1</v>
      </c>
      <c r="R13" s="143">
        <v>3</v>
      </c>
      <c r="S13" s="144">
        <v>5</v>
      </c>
      <c r="T13" s="3"/>
      <c r="U13" s="3"/>
      <c r="V13" s="3" t="s">
        <v>388</v>
      </c>
      <c r="W13" s="3" t="s">
        <v>386</v>
      </c>
      <c r="X13" s="3"/>
      <c r="Y13" s="3" t="s">
        <v>388</v>
      </c>
      <c r="Z13" s="3" t="s">
        <v>386</v>
      </c>
      <c r="AA13" s="3"/>
      <c r="AB13" s="3" t="s">
        <v>392</v>
      </c>
      <c r="AC13" s="3" t="s">
        <v>392</v>
      </c>
      <c r="AD13" s="3"/>
      <c r="AE13" s="5" t="s">
        <v>388</v>
      </c>
      <c r="AF13" s="5" t="s">
        <v>386</v>
      </c>
    </row>
    <row r="14" spans="1:32" s="13" customFormat="1" ht="31.5" customHeight="1" x14ac:dyDescent="0.15">
      <c r="A14" s="13">
        <v>1</v>
      </c>
      <c r="C14" s="317"/>
      <c r="D14" s="310" t="s">
        <v>375</v>
      </c>
      <c r="E14" s="310"/>
      <c r="F14" s="310"/>
      <c r="G14" s="311"/>
      <c r="H14" s="152" t="s">
        <v>415</v>
      </c>
      <c r="I14" s="36">
        <f>W14</f>
        <v>0</v>
      </c>
      <c r="J14" s="37"/>
      <c r="K14" s="37"/>
      <c r="L14" s="37"/>
      <c r="M14" s="38"/>
      <c r="N14" s="39"/>
      <c r="O14" s="36">
        <f>Z14</f>
        <v>0</v>
      </c>
      <c r="P14" s="37"/>
      <c r="Q14" s="37"/>
      <c r="R14" s="37"/>
      <c r="S14" s="38"/>
      <c r="T14" s="14"/>
      <c r="U14" s="14"/>
      <c r="V14" s="14">
        <v>1</v>
      </c>
      <c r="W14" s="14">
        <f>IF(V14=0,0,VLOOKUP(V14,$AE$14:$AF$19,2,1))</f>
        <v>0</v>
      </c>
      <c r="X14" s="14"/>
      <c r="Y14" s="14">
        <v>1</v>
      </c>
      <c r="Z14" s="14">
        <f>IF(Y14=0,0,VLOOKUP(Y14,$AE$14:$AF$19,2,1))</f>
        <v>0</v>
      </c>
      <c r="AA14" s="35" t="s">
        <v>393</v>
      </c>
      <c r="AB14" s="14">
        <f>W14</f>
        <v>0</v>
      </c>
      <c r="AC14" s="14">
        <f>Z14</f>
        <v>0</v>
      </c>
      <c r="AD14" s="14"/>
      <c r="AE14" s="18">
        <v>1</v>
      </c>
      <c r="AF14" s="18">
        <v>0</v>
      </c>
    </row>
    <row r="15" spans="1:32" s="13" customFormat="1" ht="31.5" customHeight="1" thickBot="1" x14ac:dyDescent="0.2">
      <c r="A15" s="13">
        <v>2</v>
      </c>
      <c r="C15" s="318"/>
      <c r="D15" s="312" t="s">
        <v>376</v>
      </c>
      <c r="E15" s="312"/>
      <c r="F15" s="312"/>
      <c r="G15" s="313"/>
      <c r="H15" s="40" t="s">
        <v>414</v>
      </c>
      <c r="I15" s="41">
        <f t="shared" ref="I15:I31" si="0">W15</f>
        <v>0</v>
      </c>
      <c r="J15" s="42"/>
      <c r="K15" s="42"/>
      <c r="L15" s="42"/>
      <c r="M15" s="43"/>
      <c r="N15" s="44"/>
      <c r="O15" s="41">
        <f t="shared" ref="O15:O31" si="1">Z15</f>
        <v>0</v>
      </c>
      <c r="P15" s="42"/>
      <c r="Q15" s="42"/>
      <c r="R15" s="42"/>
      <c r="S15" s="43"/>
      <c r="V15" s="14">
        <v>1</v>
      </c>
      <c r="W15" s="14">
        <f>IF(V15=0,0,VLOOKUP(V15,$AE$14:$AF$19,2,1))</f>
        <v>0</v>
      </c>
      <c r="X15" s="14"/>
      <c r="Y15" s="14">
        <v>1</v>
      </c>
      <c r="Z15" s="14">
        <f>IF(Y15=0,0,VLOOKUP(Y15,$AE$14:$AF$19,2,1))</f>
        <v>0</v>
      </c>
      <c r="AA15" s="35" t="s">
        <v>394</v>
      </c>
      <c r="AB15" s="14">
        <f>W15</f>
        <v>0</v>
      </c>
      <c r="AC15" s="14">
        <f>Z15</f>
        <v>0</v>
      </c>
      <c r="AD15" s="14"/>
      <c r="AE15" s="18">
        <v>2</v>
      </c>
      <c r="AF15" s="18">
        <v>1</v>
      </c>
    </row>
    <row r="16" spans="1:32" s="13" customFormat="1" ht="25.5" customHeight="1" x14ac:dyDescent="0.15">
      <c r="C16" s="141"/>
      <c r="D16" s="323" t="s">
        <v>412</v>
      </c>
      <c r="E16" s="321"/>
      <c r="F16" s="321" t="s">
        <v>361</v>
      </c>
      <c r="G16" s="319" t="s">
        <v>411</v>
      </c>
      <c r="H16" s="327" t="s">
        <v>410</v>
      </c>
      <c r="I16" s="325" t="s">
        <v>386</v>
      </c>
      <c r="J16" s="17" t="s">
        <v>382</v>
      </c>
      <c r="K16" s="17" t="s">
        <v>384</v>
      </c>
      <c r="L16" s="25" t="s">
        <v>385</v>
      </c>
      <c r="M16" s="27" t="s">
        <v>383</v>
      </c>
      <c r="N16" s="142"/>
      <c r="O16" s="325" t="s">
        <v>386</v>
      </c>
      <c r="P16" s="17" t="s">
        <v>382</v>
      </c>
      <c r="Q16" s="17" t="s">
        <v>384</v>
      </c>
      <c r="R16" s="25" t="s">
        <v>385</v>
      </c>
      <c r="S16" s="27" t="s">
        <v>383</v>
      </c>
      <c r="V16" s="14"/>
      <c r="W16" s="14"/>
      <c r="X16" s="14"/>
      <c r="Y16" s="14"/>
      <c r="Z16" s="14"/>
      <c r="AA16" s="35"/>
      <c r="AB16" s="14"/>
      <c r="AC16" s="14"/>
      <c r="AD16" s="14"/>
      <c r="AE16" s="18"/>
      <c r="AF16" s="18"/>
    </row>
    <row r="17" spans="1:32" s="13" customFormat="1" ht="18" customHeight="1" thickBot="1" x14ac:dyDescent="0.2">
      <c r="C17" s="141"/>
      <c r="D17" s="324"/>
      <c r="E17" s="322"/>
      <c r="F17" s="322"/>
      <c r="G17" s="320"/>
      <c r="H17" s="328"/>
      <c r="I17" s="326"/>
      <c r="J17" s="150">
        <v>0</v>
      </c>
      <c r="K17" s="150">
        <v>1</v>
      </c>
      <c r="L17" s="150">
        <v>3</v>
      </c>
      <c r="M17" s="151">
        <v>5</v>
      </c>
      <c r="N17" s="142"/>
      <c r="O17" s="326"/>
      <c r="P17" s="150">
        <v>0</v>
      </c>
      <c r="Q17" s="150">
        <v>1</v>
      </c>
      <c r="R17" s="150">
        <v>3</v>
      </c>
      <c r="S17" s="151">
        <v>5</v>
      </c>
      <c r="V17" s="14"/>
      <c r="W17" s="14"/>
      <c r="X17" s="14"/>
      <c r="Y17" s="14"/>
      <c r="Z17" s="14"/>
      <c r="AA17" s="35"/>
      <c r="AB17" s="3"/>
      <c r="AC17" s="3"/>
      <c r="AD17" s="14"/>
      <c r="AE17" s="18"/>
      <c r="AF17" s="18"/>
    </row>
    <row r="18" spans="1:32" ht="56.25" customHeight="1" x14ac:dyDescent="0.15">
      <c r="A18">
        <v>3</v>
      </c>
      <c r="C18" s="292" t="s">
        <v>409</v>
      </c>
      <c r="D18" s="295" t="s">
        <v>377</v>
      </c>
      <c r="E18" s="296"/>
      <c r="F18" s="45" t="s">
        <v>50</v>
      </c>
      <c r="G18" s="74" t="str">
        <f>IF($C$4=0,"-",VLOOKUP((チェックシート!$C$4-1)*16+チェックシート!A18,県育成指標データ!$B$4:$M$67,8,1))</f>
        <v>・地域の活動や行事に積極的に参加したり、地域の方と交流したりして、地域理解に努める。</v>
      </c>
      <c r="H18" s="46" t="str">
        <f>IF($C$4=0,"-",VLOOKUP((チェックシート!$C$4-1)*16+チェックシート!A18,県育成指標データ!$B$4:$M$67,12,1))</f>
        <v>地域の行事や活動等に参加したり、地域の方と語り合ったりして、地域の特色や実情をつかもうとしている。　地域の方と交流し、社会性を高めたり、知見を広げたりしている。　地域に開かれた学校が求められる理由や地域と共にある学校づくりの仕組みを理解している。</v>
      </c>
      <c r="I18" s="131">
        <f t="shared" si="0"/>
        <v>0</v>
      </c>
      <c r="J18" s="132">
        <f>W18</f>
        <v>0</v>
      </c>
      <c r="K18" s="48"/>
      <c r="L18" s="48"/>
      <c r="M18" s="49"/>
      <c r="N18" s="50"/>
      <c r="O18" s="47">
        <f t="shared" si="1"/>
        <v>0</v>
      </c>
      <c r="P18" s="48"/>
      <c r="Q18" s="48"/>
      <c r="R18" s="48"/>
      <c r="S18" s="49"/>
      <c r="V18" s="3">
        <v>1</v>
      </c>
      <c r="W18" s="14">
        <f t="shared" ref="W18:W31" si="2">IF(V18=0,0,VLOOKUP(V18,$AE$14:$AF$19,2,1))</f>
        <v>0</v>
      </c>
      <c r="X18" s="3"/>
      <c r="Y18" s="3">
        <v>1</v>
      </c>
      <c r="Z18" s="14">
        <f t="shared" ref="Z18:Z31" si="3">IF(Y18=0,0,VLOOKUP(Y18,$AE$14:$AF$19,2,1))</f>
        <v>0</v>
      </c>
      <c r="AA18" s="172" t="s">
        <v>426</v>
      </c>
      <c r="AB18" s="3">
        <f>AVERAGE(W18:W19)</f>
        <v>0</v>
      </c>
      <c r="AC18" s="3">
        <f>AVERAGE(Z18:Z19)</f>
        <v>0</v>
      </c>
      <c r="AD18" s="3"/>
      <c r="AE18" s="5">
        <v>3</v>
      </c>
      <c r="AF18" s="5">
        <v>3</v>
      </c>
    </row>
    <row r="19" spans="1:32" ht="56.25" customHeight="1" thickBot="1" x14ac:dyDescent="0.2">
      <c r="A19">
        <v>4</v>
      </c>
      <c r="B19" s="13"/>
      <c r="C19" s="293"/>
      <c r="D19" s="297"/>
      <c r="E19" s="298"/>
      <c r="F19" s="51" t="s">
        <v>60</v>
      </c>
      <c r="G19" s="75" t="str">
        <f>IF($C$4=0,"-",VLOOKUP((チェックシート!$C$4-1)*16+チェックシート!A19,県育成指標データ!$B$4:$M$67,8,1))</f>
        <v>・地域素材を教材化したり、地域での体験学習を取り入れたりして、児童生徒が地域を理解し、そのよさを実感できるようにする。</v>
      </c>
      <c r="H19" s="52" t="str">
        <f>IF($C$4=0,"-",VLOOKUP((チェックシート!$C$4-1)*16+チェックシート!A19,県育成指標データ!$B$4:$M$67,12,1))</f>
        <v>地域の特色や、地域の方が大切にしている思いや願いを理解しようとしている。　地域に目を向けたり、足を運んだりして、地域のよさに学ぶことができる素材を教材化して授業を構想している。　「ひと・もの・こと」に直接触れる体験活動を取り入れた学習を展開している。</v>
      </c>
      <c r="I19" s="32">
        <f t="shared" si="0"/>
        <v>0</v>
      </c>
      <c r="J19" s="29"/>
      <c r="K19" s="29"/>
      <c r="L19" s="29"/>
      <c r="M19" s="30"/>
      <c r="N19" s="53"/>
      <c r="O19" s="32">
        <f t="shared" si="1"/>
        <v>0</v>
      </c>
      <c r="P19" s="29"/>
      <c r="Q19" s="29"/>
      <c r="R19" s="29"/>
      <c r="S19" s="30"/>
      <c r="V19" s="3">
        <v>1</v>
      </c>
      <c r="W19" s="14">
        <f t="shared" si="2"/>
        <v>0</v>
      </c>
      <c r="X19" s="3"/>
      <c r="Y19" s="3">
        <v>1</v>
      </c>
      <c r="Z19" s="14">
        <f t="shared" si="3"/>
        <v>0</v>
      </c>
      <c r="AA19" s="172" t="s">
        <v>427</v>
      </c>
      <c r="AB19" s="3">
        <f>AVERAGE(W20:W23)</f>
        <v>0</v>
      </c>
      <c r="AC19" s="3">
        <f>AVERAGE(Z20:Z23)</f>
        <v>0</v>
      </c>
      <c r="AD19" s="3"/>
      <c r="AE19" s="5">
        <v>4</v>
      </c>
      <c r="AF19" s="5">
        <v>5</v>
      </c>
    </row>
    <row r="20" spans="1:32" ht="60.75" customHeight="1" x14ac:dyDescent="0.15">
      <c r="A20">
        <v>5</v>
      </c>
      <c r="C20" s="293"/>
      <c r="D20" s="295" t="s">
        <v>378</v>
      </c>
      <c r="E20" s="296"/>
      <c r="F20" s="45" t="s">
        <v>69</v>
      </c>
      <c r="G20" s="74" t="str">
        <f>IF($C$4=0,"-",VLOOKUP((チェックシート!$C$4-1)*16+チェックシート!A20,県育成指標データ!$B$4:$M$67,8,1))</f>
        <v>・ワークライフバランスを重視し、健康や時間を自ら管理しながら、職務に向かうコンディションを維持する。・自己課題に沿った研修を実施し、周囲の助言や自己の振り返りをもとに、成長し続けようと努力する。</v>
      </c>
      <c r="H20" s="46" t="str">
        <f>IF($C$4=0,"-",VLOOKUP((チェックシート!$C$4-1)*16+チェックシート!A20,県育成指標データ!$B$4:$M$67,12,1))</f>
        <v>タイムマネジメントを心がけ、ワークライフバランスを大切にしたバランスのよい生活を送ろうとしている。　セルフチェックシートを用い、自己の強み（よさ）と弱み（課題）を把握しようと心がけている。　謙虚に学び続ける教師であり続けるために、先輩や同僚の教員からの助言、経験談に耳を傾けて学ぼうとしている。</v>
      </c>
      <c r="I20" s="145">
        <f t="shared" si="0"/>
        <v>0</v>
      </c>
      <c r="J20" s="146"/>
      <c r="K20" s="48"/>
      <c r="L20" s="146"/>
      <c r="M20" s="147"/>
      <c r="N20" s="50"/>
      <c r="O20" s="47">
        <f t="shared" si="1"/>
        <v>0</v>
      </c>
      <c r="P20" s="48"/>
      <c r="Q20" s="48"/>
      <c r="R20" s="48"/>
      <c r="S20" s="49"/>
      <c r="V20" s="3">
        <v>1</v>
      </c>
      <c r="W20" s="14">
        <f t="shared" si="2"/>
        <v>0</v>
      </c>
      <c r="X20" s="3"/>
      <c r="Y20" s="3">
        <v>1</v>
      </c>
      <c r="Z20" s="14">
        <f t="shared" si="3"/>
        <v>0</v>
      </c>
      <c r="AA20" s="172" t="s">
        <v>428</v>
      </c>
      <c r="AB20" s="3">
        <f>AVERAGE(W24:W31)</f>
        <v>0</v>
      </c>
      <c r="AC20" s="3">
        <f>AVERAGE(Z24:Z31)</f>
        <v>0</v>
      </c>
      <c r="AD20" s="3"/>
      <c r="AE20" s="3"/>
      <c r="AF20" s="3"/>
    </row>
    <row r="21" spans="1:32" ht="68.25" customHeight="1" x14ac:dyDescent="0.15">
      <c r="A21">
        <v>6</v>
      </c>
      <c r="B21" s="13"/>
      <c r="C21" s="293"/>
      <c r="D21" s="299"/>
      <c r="E21" s="300"/>
      <c r="F21" s="15" t="s">
        <v>77</v>
      </c>
      <c r="G21" s="77" t="str">
        <f>IF($C$4=0,"-",VLOOKUP((チェックシート!$C$4-1)*16+チェックシート!A21,県育成指標データ!$B$4:$M$67,8,1))</f>
        <v>・チームの一員としての自己の役割を自覚し、任せられた職務に対して誠実に取り組む。・チームの目標を理解し、同僚と協力して目標実現に向けて努力する。</v>
      </c>
      <c r="H21" s="8" t="str">
        <f>IF($C$4=0,"-",VLOOKUP((チェックシート!$C$4-1)*16+チェックシート!A21,県育成指標データ!$B$4:$M$67,12,1))</f>
        <v>チームの一員としての自己の役割を自覚し、任された職務に対して誠実に取り組んでいる。　チームとしての目標を理解しながら、学年会、教科会等に、自ら求め、参加している。　職員間の人間関係をより豊かにしながら、同僚と協力して目標を実現しようとしている。</v>
      </c>
      <c r="I21" s="31">
        <f t="shared" si="0"/>
        <v>0</v>
      </c>
      <c r="J21" s="26"/>
      <c r="K21" s="146"/>
      <c r="L21" s="26"/>
      <c r="M21" s="28"/>
      <c r="N21" s="54"/>
      <c r="O21" s="31">
        <f t="shared" si="1"/>
        <v>0</v>
      </c>
      <c r="P21" s="26"/>
      <c r="Q21" s="26"/>
      <c r="R21" s="26"/>
      <c r="S21" s="28"/>
      <c r="V21" s="3">
        <v>1</v>
      </c>
      <c r="W21" s="14">
        <f t="shared" si="2"/>
        <v>0</v>
      </c>
      <c r="X21" s="3"/>
      <c r="Y21" s="3">
        <v>1</v>
      </c>
      <c r="Z21" s="14">
        <f t="shared" si="3"/>
        <v>0</v>
      </c>
      <c r="AA21" s="172" t="s">
        <v>429</v>
      </c>
      <c r="AB21" s="3">
        <f>MAX(W18:W19)</f>
        <v>0</v>
      </c>
      <c r="AC21" s="3">
        <f>MAX(Z18:Z19)</f>
        <v>0</v>
      </c>
      <c r="AD21" s="3"/>
      <c r="AE21" s="3"/>
      <c r="AF21" s="3"/>
    </row>
    <row r="22" spans="1:32" ht="56.25" customHeight="1" x14ac:dyDescent="0.15">
      <c r="A22">
        <v>7</v>
      </c>
      <c r="C22" s="293"/>
      <c r="D22" s="299"/>
      <c r="E22" s="300"/>
      <c r="F22" s="15" t="s">
        <v>83</v>
      </c>
      <c r="G22" s="76" t="str">
        <f>IF($C$4=0,"-",VLOOKUP((チェックシート!$C$4-1)*16+チェックシート!A22,県育成指標データ!$B$4:$M$67,8,1))</f>
        <v>・信頼される学校を実現する上で、危機管理やコンプライアンスが欠かせないことを理解し、危機の未然防止や発生時の対応に確実に取り組む。</v>
      </c>
      <c r="H22" s="8" t="str">
        <f>IF($C$4=0,"-",VLOOKUP((チェックシート!$C$4-1)*16+チェックシート!A22,県育成指標データ!$B$4:$M$67,12,1))</f>
        <v>危機管理やコンプライアンスについて理解し、防止のために日常的に意識している。　危機の未然防止の重要性を理解し、日頃から児童生徒の観察や安全対策を行っている。　危機発生時の対応について理解し、確実に対応することができる。</v>
      </c>
      <c r="I22" s="31">
        <f t="shared" si="0"/>
        <v>0</v>
      </c>
      <c r="J22" s="26"/>
      <c r="K22" s="26"/>
      <c r="L22" s="26"/>
      <c r="M22" s="28"/>
      <c r="N22" s="54"/>
      <c r="O22" s="31">
        <f t="shared" si="1"/>
        <v>0</v>
      </c>
      <c r="P22" s="26"/>
      <c r="Q22" s="26"/>
      <c r="R22" s="26"/>
      <c r="S22" s="28"/>
      <c r="V22" s="3">
        <v>1</v>
      </c>
      <c r="W22" s="14">
        <f t="shared" si="2"/>
        <v>0</v>
      </c>
      <c r="X22" s="3"/>
      <c r="Y22" s="3">
        <v>1</v>
      </c>
      <c r="Z22" s="14">
        <f t="shared" si="3"/>
        <v>0</v>
      </c>
      <c r="AA22" s="172" t="s">
        <v>430</v>
      </c>
      <c r="AB22" s="3">
        <f>MAX(W20:W23)</f>
        <v>0</v>
      </c>
      <c r="AC22" s="3">
        <f>MAX(Z20:Z23)</f>
        <v>0</v>
      </c>
      <c r="AD22" s="3"/>
      <c r="AE22" s="3"/>
      <c r="AF22" s="3"/>
    </row>
    <row r="23" spans="1:32" ht="59.25" customHeight="1" thickBot="1" x14ac:dyDescent="0.2">
      <c r="A23">
        <v>8</v>
      </c>
      <c r="B23" s="13"/>
      <c r="C23" s="293"/>
      <c r="D23" s="297"/>
      <c r="E23" s="298"/>
      <c r="F23" s="51" t="s">
        <v>89</v>
      </c>
      <c r="G23" s="78" t="str">
        <f>IF($C$4=0,"-",VLOOKUP((チェックシート!$C$4-1)*16+チェックシート!A23,県育成指標データ!$B$4:$M$67,8,1))</f>
        <v>・日々の教育活動を「目標−内容−方法−評価」のセットで捉え、意図的・計画的に実践する。</v>
      </c>
      <c r="H23" s="52" t="str">
        <f>IF($C$4=0,"-",VLOOKUP((チェックシート!$C$4-1)*16+チェックシート!A23,県育成指標データ!$B$4:$M$67,12,1))</f>
        <v>授業を「目標－内容－方法－評価」のセットで捉え、構想している。　学校教育目標と関連させて、単元や題材など内容や時間のまとまりを見通し、単元計画を立てている。　個々の児童生徒の状況を把握しながら、課題を決め、具体的な構想、手立て、評価を行っている。</v>
      </c>
      <c r="I23" s="32">
        <f t="shared" si="0"/>
        <v>0</v>
      </c>
      <c r="J23" s="29"/>
      <c r="K23" s="29"/>
      <c r="L23" s="29"/>
      <c r="M23" s="30"/>
      <c r="N23" s="53"/>
      <c r="O23" s="32">
        <f t="shared" si="1"/>
        <v>0</v>
      </c>
      <c r="P23" s="29"/>
      <c r="Q23" s="29"/>
      <c r="R23" s="29"/>
      <c r="S23" s="30"/>
      <c r="V23" s="3">
        <v>1</v>
      </c>
      <c r="W23" s="14">
        <f t="shared" si="2"/>
        <v>0</v>
      </c>
      <c r="X23" s="3"/>
      <c r="Y23" s="3">
        <v>1</v>
      </c>
      <c r="Z23" s="14">
        <f t="shared" si="3"/>
        <v>0</v>
      </c>
      <c r="AA23" s="172" t="s">
        <v>431</v>
      </c>
      <c r="AB23" s="3">
        <f>MAX(W24:W31)</f>
        <v>0</v>
      </c>
      <c r="AC23" s="3">
        <f>MAX(Z24:Z31)</f>
        <v>0</v>
      </c>
      <c r="AD23" s="3"/>
      <c r="AE23" s="3"/>
      <c r="AF23" s="3"/>
    </row>
    <row r="24" spans="1:32" ht="69" customHeight="1" x14ac:dyDescent="0.15">
      <c r="A24">
        <v>9</v>
      </c>
      <c r="C24" s="293"/>
      <c r="D24" s="301" t="s">
        <v>379</v>
      </c>
      <c r="E24" s="304" t="s">
        <v>371</v>
      </c>
      <c r="F24" s="45" t="s">
        <v>95</v>
      </c>
      <c r="G24" s="74" t="str">
        <f>IF($C$4=0,"-",VLOOKUP((チェックシート!$C$4-1)*16+チェックシート!A24,県育成指標データ!$B$4:$M$67,8,1))</f>
        <v>・教科等の特質に応じた「見方・考え方」を活用して、「知識・技能」を確実に身に付ける授業を構想する。・「習得−活用−探究」の学びの過程を通して、児童生徒が「思考力・表現力・判断力等」を高めていく単元を構想する。</v>
      </c>
      <c r="H24" s="46" t="str">
        <f>IF($C$4=0,"-",VLOOKUP((チェックシート!$C$4-1)*16+チェックシート!A24,県育成指標データ!$B$4:$M$67,12,1))</f>
        <v>「児童生徒」「教材」「問題解決の過程」をバランスよく理解して授業づくりをしている。　基礎的・基本的な「知識・技能」を確実に身に付ける授業をしている。　児童生徒が「思考力・表現力・判断力等」を高めていく単元を構想している。</v>
      </c>
      <c r="I24" s="47">
        <f t="shared" si="0"/>
        <v>0</v>
      </c>
      <c r="J24" s="48"/>
      <c r="K24" s="48"/>
      <c r="L24" s="48"/>
      <c r="M24" s="49"/>
      <c r="N24" s="50"/>
      <c r="O24" s="47">
        <f t="shared" si="1"/>
        <v>0</v>
      </c>
      <c r="P24" s="48"/>
      <c r="Q24" s="48"/>
      <c r="R24" s="48"/>
      <c r="S24" s="49"/>
      <c r="V24" s="3">
        <v>1</v>
      </c>
      <c r="W24" s="14">
        <f t="shared" si="2"/>
        <v>0</v>
      </c>
      <c r="X24" s="3"/>
      <c r="Y24" s="3">
        <v>1</v>
      </c>
      <c r="Z24" s="14">
        <f t="shared" si="3"/>
        <v>0</v>
      </c>
      <c r="AA24" s="3"/>
      <c r="AB24" s="3"/>
      <c r="AC24" s="3"/>
      <c r="AD24" s="3"/>
      <c r="AE24" s="3"/>
      <c r="AF24" s="3"/>
    </row>
    <row r="25" spans="1:32" ht="64.5" customHeight="1" x14ac:dyDescent="0.15">
      <c r="A25">
        <v>10</v>
      </c>
      <c r="B25" s="13"/>
      <c r="C25" s="293"/>
      <c r="D25" s="302"/>
      <c r="E25" s="305"/>
      <c r="F25" s="15" t="s">
        <v>102</v>
      </c>
      <c r="G25" s="76" t="str">
        <f>IF($C$4=0,"-",VLOOKUP((チェックシート!$C$4-1)*16+チェックシート!A25,県育成指標データ!$B$4:$M$67,8,1))</f>
        <v>・「授業がもっとよくなる３観点」や「信州Basic」を踏まえた授業を確実に行う。・「アクティブ・ラーニング」の視点から、授業改善に取り組み、児童生徒の個性に応じた質の高い深い学びを引き出す。</v>
      </c>
      <c r="H25" s="8" t="str">
        <f>IF($C$4=0,"-",VLOOKUP((チェックシート!$C$4-1)*16+チェックシート!A25,県育成指標データ!$B$4:$M$67,12,1))</f>
        <v>」「信州Basic」等を踏まえて、授業に必要な基本的な指導について理解している。　「ねらいを明確に」「めりはりをつけて」「ねらいの達成を見とどけて」の３観点を意識した授業を行っている。　「主体的・対話的で深い学び」の視点から授業改善に取り組んでいる。</v>
      </c>
      <c r="I25" s="31">
        <f t="shared" si="0"/>
        <v>0</v>
      </c>
      <c r="J25" s="26"/>
      <c r="K25" s="26"/>
      <c r="L25" s="26"/>
      <c r="M25" s="28"/>
      <c r="N25" s="54"/>
      <c r="O25" s="31">
        <f t="shared" si="1"/>
        <v>0</v>
      </c>
      <c r="P25" s="26"/>
      <c r="Q25" s="26"/>
      <c r="R25" s="26"/>
      <c r="S25" s="28"/>
      <c r="V25" s="3">
        <v>1</v>
      </c>
      <c r="W25" s="14">
        <f t="shared" si="2"/>
        <v>0</v>
      </c>
      <c r="X25" s="3"/>
      <c r="Y25" s="3">
        <v>1</v>
      </c>
      <c r="Z25" s="14">
        <f t="shared" si="3"/>
        <v>0</v>
      </c>
      <c r="AA25" s="3"/>
      <c r="AB25" s="3"/>
      <c r="AC25" s="3"/>
      <c r="AD25" s="3"/>
      <c r="AE25" s="3"/>
      <c r="AF25" s="3"/>
    </row>
    <row r="26" spans="1:32" ht="72.75" customHeight="1" thickBot="1" x14ac:dyDescent="0.2">
      <c r="A26">
        <v>11</v>
      </c>
      <c r="C26" s="293"/>
      <c r="D26" s="302"/>
      <c r="E26" s="306"/>
      <c r="F26" s="51" t="s">
        <v>108</v>
      </c>
      <c r="G26" s="75" t="str">
        <f>IF($C$4=0,"-",VLOOKUP((チェックシート!$C$4-1)*16+チェックシート!A26,県育成指標データ!$B$4:$M$67,8,1))</f>
        <v>・「目標に準拠した評価」により一人一人の学習状況を把握し、適切なフィードバックを行って内容の確実な定着を図る。・児童生徒が自己評価を行うことを学習活動に位置付け、学習内容の価値や自己の高まりに気づかせる。</v>
      </c>
      <c r="H26" s="52" t="str">
        <f>IF($C$4=0,"-",VLOOKUP((チェックシート!$C$4-1)*16+チェックシート!A26,県育成指標データ!$B$4:$M$67,12,1))</f>
        <v>学習指導要領の目標に準拠した評価の計画を立て、児童生徒一人一人の学習状況を的確に把握している。　児童生徒に対する学習評価を指導の評価として捉え、授業改善や指導の工夫に生かしている。　児童生徒が学習内容の価値や自己の高まりに気づけるよう、自己評価の場面を授業に位置付けている。</v>
      </c>
      <c r="I26" s="32">
        <f t="shared" si="0"/>
        <v>0</v>
      </c>
      <c r="J26" s="29"/>
      <c r="K26" s="29"/>
      <c r="L26" s="29"/>
      <c r="M26" s="30"/>
      <c r="N26" s="53"/>
      <c r="O26" s="32">
        <f t="shared" si="1"/>
        <v>0</v>
      </c>
      <c r="P26" s="29"/>
      <c r="Q26" s="29"/>
      <c r="R26" s="29"/>
      <c r="S26" s="30"/>
      <c r="V26" s="3">
        <v>1</v>
      </c>
      <c r="W26" s="14">
        <f t="shared" si="2"/>
        <v>0</v>
      </c>
      <c r="X26" s="3"/>
      <c r="Y26" s="3">
        <v>1</v>
      </c>
      <c r="Z26" s="14">
        <f t="shared" si="3"/>
        <v>0</v>
      </c>
      <c r="AA26" s="3"/>
      <c r="AB26" s="3"/>
      <c r="AC26" s="3"/>
      <c r="AD26" s="3"/>
      <c r="AE26" s="3"/>
      <c r="AF26" s="3"/>
    </row>
    <row r="27" spans="1:32" ht="67.5" customHeight="1" x14ac:dyDescent="0.15">
      <c r="A27">
        <v>12</v>
      </c>
      <c r="B27" s="13"/>
      <c r="C27" s="293"/>
      <c r="D27" s="302"/>
      <c r="E27" s="304" t="s">
        <v>372</v>
      </c>
      <c r="F27" s="45" t="s">
        <v>114</v>
      </c>
      <c r="G27" s="74" t="str">
        <f>IF($C$4=0,"-",VLOOKUP((チェックシート!$C$4-1)*16+チェックシート!A27,県育成指標データ!$B$4:$M$67,8,1))</f>
        <v>・児童生徒の内面を共感的に理解し、信頼関係を構築する。・保護者や同僚と連携し、児童生徒を取り巻く環境や抱えている課題を的確に把握し、指導に生かす。</v>
      </c>
      <c r="H27" s="46" t="str">
        <f>IF($C$4=0,"-",VLOOKUP((チェックシート!$C$4-1)*16+チェックシート!A27,県育成指標データ!$B$4:$M$67,12,1))</f>
        <v>児童生徒の内面を共感的に理解し、一人一人を大切にしている。　学年会や職員会などで児童生徒の話をしている。　適応に課題を抱えている児童生徒に、置かれている背景をふまえながら、次の一歩を踏み出せるような支援をすることを心がけている。</v>
      </c>
      <c r="I27" s="47">
        <f t="shared" si="0"/>
        <v>0</v>
      </c>
      <c r="J27" s="48"/>
      <c r="K27" s="48"/>
      <c r="L27" s="48"/>
      <c r="M27" s="49"/>
      <c r="N27" s="50"/>
      <c r="O27" s="47">
        <f t="shared" si="1"/>
        <v>0</v>
      </c>
      <c r="P27" s="48"/>
      <c r="Q27" s="48"/>
      <c r="R27" s="48"/>
      <c r="S27" s="49"/>
      <c r="V27" s="3">
        <v>1</v>
      </c>
      <c r="W27" s="14">
        <f t="shared" si="2"/>
        <v>0</v>
      </c>
      <c r="X27" s="3"/>
      <c r="Y27" s="3">
        <v>1</v>
      </c>
      <c r="Z27" s="14">
        <f t="shared" si="3"/>
        <v>0</v>
      </c>
      <c r="AA27" s="3">
        <v>1</v>
      </c>
      <c r="AB27" s="3"/>
      <c r="AC27" s="3"/>
      <c r="AD27" s="3"/>
      <c r="AE27" s="3"/>
      <c r="AF27" s="3"/>
    </row>
    <row r="28" spans="1:32" ht="69.75" customHeight="1" thickBot="1" x14ac:dyDescent="0.2">
      <c r="A28">
        <v>13</v>
      </c>
      <c r="C28" s="293"/>
      <c r="D28" s="302"/>
      <c r="E28" s="306"/>
      <c r="F28" s="51" t="s">
        <v>120</v>
      </c>
      <c r="G28" s="75" t="str">
        <f>IF($C$4=0,"-",VLOOKUP((チェックシート!$C$4-1)*16+チェックシート!A28,県育成指標データ!$B$4:$M$67,8,1))</f>
        <v>・集団生活を送る上でのルールづくり、人間関係づくりを通して、児童生徒の社会的スキルを高める。・自発的・自治的な活動を重視し、児童生徒の集団への所属感や連帯感、問題解決力を高める。</v>
      </c>
      <c r="H28" s="52" t="str">
        <f>IF($C$4=0,"-",VLOOKUP((チェックシート!$C$4-1)*16+チェックシート!A28,県育成指標データ!$B$4:$M$67,12,1))</f>
        <v>児童生徒の社会的スキルの向上を目指し、集団生活の中でのルールづくりや、人間関係づくりの活動を行っている。　児童生徒一人一人を理解し、個に応じた役割をもたせている。　集団の目標を達成するため、それぞれの役割を担ったり、自分たちの力で問題解決を行ったりできるよう指導している。</v>
      </c>
      <c r="I28" s="32">
        <f t="shared" si="0"/>
        <v>0</v>
      </c>
      <c r="J28" s="29"/>
      <c r="K28" s="29"/>
      <c r="L28" s="29"/>
      <c r="M28" s="30"/>
      <c r="N28" s="53"/>
      <c r="O28" s="32">
        <f t="shared" si="1"/>
        <v>0</v>
      </c>
      <c r="P28" s="29"/>
      <c r="Q28" s="29"/>
      <c r="R28" s="29"/>
      <c r="S28" s="30"/>
      <c r="V28" s="3">
        <v>1</v>
      </c>
      <c r="W28" s="14">
        <f t="shared" si="2"/>
        <v>0</v>
      </c>
      <c r="X28" s="3"/>
      <c r="Y28" s="3">
        <v>1</v>
      </c>
      <c r="Z28" s="14">
        <f t="shared" si="3"/>
        <v>0</v>
      </c>
      <c r="AA28" s="3"/>
      <c r="AB28" s="3"/>
      <c r="AC28" s="3"/>
      <c r="AD28" s="3"/>
      <c r="AE28" s="3"/>
      <c r="AF28" s="3"/>
    </row>
    <row r="29" spans="1:32" ht="72" customHeight="1" x14ac:dyDescent="0.15">
      <c r="A29">
        <v>14</v>
      </c>
      <c r="B29" s="13"/>
      <c r="C29" s="293"/>
      <c r="D29" s="302"/>
      <c r="E29" s="307" t="s">
        <v>373</v>
      </c>
      <c r="F29" s="45" t="s">
        <v>126</v>
      </c>
      <c r="G29" s="74" t="str">
        <f>IF($C$4=0,"-",VLOOKUP((チェックシート!$C$4-1)*16+チェックシート!A29,県育成指標データ!$B$4:$M$67,8,1))</f>
        <v>・学習目標の達成や校務の効率化に向け、学校にあるＩＣ Ｔを効果的に活用する。・児童生徒の発達段階や実態に応じ、具体例に基づいた情報モラルの指導を行う。</v>
      </c>
      <c r="H29" s="46" t="str">
        <f>IF($C$4=0,"-",VLOOKUP((チェックシート!$C$4-1)*16+チェックシート!A29,県育成指標データ!$B$4:$M$67,12,1))</f>
        <v>ICTを効果的に活用している身近な教員から、具体的な活用例を聞き、活用例を参考にしながら、校内のＩＣＴを活用している。　情報社会の進展に伴う、児童生徒のＩＣＴ活用の実態や状況把握に努めている。　児童生徒の発達段階やＩＣＴ活用の実態をもとに、具体例に基づいた情報モラルの指導を行っている。</v>
      </c>
      <c r="I29" s="47">
        <f t="shared" si="0"/>
        <v>0</v>
      </c>
      <c r="J29" s="48"/>
      <c r="K29" s="48"/>
      <c r="L29" s="48"/>
      <c r="M29" s="49"/>
      <c r="N29" s="50"/>
      <c r="O29" s="47">
        <f t="shared" si="1"/>
        <v>0</v>
      </c>
      <c r="P29" s="48"/>
      <c r="Q29" s="48"/>
      <c r="R29" s="48"/>
      <c r="S29" s="49"/>
      <c r="V29" s="3">
        <v>1</v>
      </c>
      <c r="W29" s="14">
        <f t="shared" si="2"/>
        <v>0</v>
      </c>
      <c r="X29" s="3"/>
      <c r="Y29" s="3">
        <v>1</v>
      </c>
      <c r="Z29" s="14">
        <f t="shared" si="3"/>
        <v>0</v>
      </c>
      <c r="AA29" s="3"/>
      <c r="AB29" s="3"/>
      <c r="AC29" s="3"/>
      <c r="AD29" s="3"/>
      <c r="AE29" s="3"/>
      <c r="AF29" s="3"/>
    </row>
    <row r="30" spans="1:32" ht="66.75" customHeight="1" x14ac:dyDescent="0.15">
      <c r="A30">
        <v>15</v>
      </c>
      <c r="C30" s="293"/>
      <c r="D30" s="302"/>
      <c r="E30" s="308"/>
      <c r="F30" s="15" t="s">
        <v>132</v>
      </c>
      <c r="G30" s="76" t="str">
        <f>IF($C$4=0,"-",VLOOKUP((チェックシート!$C$4-1)*16+チェックシート!A30,県育成指標データ!$B$4:$M$67,8,1))</f>
        <v>・発達障がいや「合理的配慮」等に関する基本的な知識や考え方を身に付け、障がいの状況や教育的ニーズを踏まえた個に応じた支援を行う。・ユニバーサルデザインの視点を取り入れた学習環境づくりに取り組む。</v>
      </c>
      <c r="H30" s="8" t="str">
        <f>IF($C$4=0,"-",VLOOKUP((チェックシート!$C$4-1)*16+チェックシート!A30,県育成指標データ!$B$4:$M$67,12,1))</f>
        <v>児童生徒のよさに気づき、本人の困った気持ちに共感しながら児童生徒の理解を深めるとともに、個別の教育支援計画・個別の指導計画を作成する意義がわかり、作成することができる。　合理的配慮について基本的な考え方を理解し、特別支援教育コーディネーター等と相談しながら、個に応じた合理的配慮を行うことができる。　「全員が力を発揮し、認め合う学級づくり」等を行いながら、授業のユニバーサルデザイン化に取り組んでいる。</v>
      </c>
      <c r="I30" s="31">
        <f t="shared" si="0"/>
        <v>0</v>
      </c>
      <c r="J30" s="26"/>
      <c r="K30" s="26"/>
      <c r="L30" s="26"/>
      <c r="M30" s="28"/>
      <c r="N30" s="54"/>
      <c r="O30" s="31">
        <f t="shared" si="1"/>
        <v>0</v>
      </c>
      <c r="P30" s="26"/>
      <c r="Q30" s="26"/>
      <c r="R30" s="26"/>
      <c r="S30" s="28"/>
      <c r="V30" s="3">
        <v>1</v>
      </c>
      <c r="W30" s="14">
        <f t="shared" si="2"/>
        <v>0</v>
      </c>
      <c r="X30" s="3"/>
      <c r="Y30" s="3">
        <v>1</v>
      </c>
      <c r="Z30" s="14">
        <f t="shared" si="3"/>
        <v>0</v>
      </c>
      <c r="AA30" s="3"/>
      <c r="AB30" s="3"/>
      <c r="AC30" s="3"/>
      <c r="AD30" s="3"/>
      <c r="AE30" s="3"/>
      <c r="AF30" s="3"/>
    </row>
    <row r="31" spans="1:32" ht="68.25" customHeight="1" thickBot="1" x14ac:dyDescent="0.2">
      <c r="A31">
        <v>16</v>
      </c>
      <c r="B31" s="13"/>
      <c r="C31" s="294"/>
      <c r="D31" s="303"/>
      <c r="E31" s="309"/>
      <c r="F31" s="51" t="s">
        <v>139</v>
      </c>
      <c r="G31" s="75" t="str">
        <f>IF($C$4=0,"-",VLOOKUP((チェックシート!$C$4-1)*16+チェックシート!A31,県育成指標データ!$B$4:$M$67,8,1))</f>
        <v>・ＰＢＬの手法を身に付け、ファシリテーターとして、深い学びの実現に取り組む。・児童生徒や地域の実態に基づき、総合的な学習の時間のねらいを実現する学習プランを作成する。</v>
      </c>
      <c r="H31" s="52" t="str">
        <f>IF($C$4=0,"-",VLOOKUP((チェックシート!$C$4-1)*16+チェックシート!A31,県育成指標データ!$B$4:$M$67,12,1))</f>
        <v>児童生徒に対して適切な課題を設定し、総合的な学習の時間のねらいを実現する学習活動を展開している。　児童生徒が、実社会や実生活との関わりを重視した課題を設定し、つながりを意識した探究活動を行っている。　児童生徒が、ＩＣＴを活用して効率的な情報収集を行うとともに、言語活動をしながら適切な課題解決策を導き出している。</v>
      </c>
      <c r="I31" s="32">
        <f t="shared" si="0"/>
        <v>0</v>
      </c>
      <c r="J31" s="29"/>
      <c r="K31" s="29"/>
      <c r="L31" s="29"/>
      <c r="M31" s="30"/>
      <c r="N31" s="53"/>
      <c r="O31" s="32">
        <f t="shared" si="1"/>
        <v>0</v>
      </c>
      <c r="P31" s="29"/>
      <c r="Q31" s="29"/>
      <c r="R31" s="29"/>
      <c r="S31" s="30"/>
      <c r="V31" s="3">
        <v>1</v>
      </c>
      <c r="W31" s="14">
        <f t="shared" si="2"/>
        <v>0</v>
      </c>
      <c r="X31" s="3"/>
      <c r="Y31" s="3">
        <v>1</v>
      </c>
      <c r="Z31" s="14">
        <f t="shared" si="3"/>
        <v>0</v>
      </c>
      <c r="AA31" s="3"/>
      <c r="AB31" s="3"/>
      <c r="AC31" s="3"/>
      <c r="AD31" s="3"/>
      <c r="AE31" s="3"/>
      <c r="AF31" s="3"/>
    </row>
    <row r="32" spans="1:32" ht="38.25" customHeight="1" x14ac:dyDescent="0.15"/>
    <row r="33" ht="38.25" customHeight="1" x14ac:dyDescent="0.15"/>
    <row r="34" ht="38.25" customHeight="1" x14ac:dyDescent="0.15"/>
    <row r="35" ht="38.25" customHeight="1" x14ac:dyDescent="0.15"/>
    <row r="36" ht="38.25" customHeight="1" x14ac:dyDescent="0.15"/>
    <row r="37" ht="38.25" customHeight="1" x14ac:dyDescent="0.15"/>
    <row r="38" ht="38.25" customHeight="1" x14ac:dyDescent="0.15"/>
    <row r="39" ht="38.25" customHeight="1" x14ac:dyDescent="0.15"/>
    <row r="40" ht="38.25" customHeight="1" x14ac:dyDescent="0.15"/>
    <row r="41" ht="38.25" customHeight="1" x14ac:dyDescent="0.15"/>
  </sheetData>
  <sheetProtection formatColumns="0"/>
  <mergeCells count="21">
    <mergeCell ref="I12:I13"/>
    <mergeCell ref="O12:O13"/>
    <mergeCell ref="I16:I17"/>
    <mergeCell ref="O16:O17"/>
    <mergeCell ref="H16:H17"/>
    <mergeCell ref="I11:M11"/>
    <mergeCell ref="O11:S11"/>
    <mergeCell ref="C18:C31"/>
    <mergeCell ref="D18:E19"/>
    <mergeCell ref="D20:E23"/>
    <mergeCell ref="D24:D31"/>
    <mergeCell ref="E24:E26"/>
    <mergeCell ref="E27:E28"/>
    <mergeCell ref="E29:E31"/>
    <mergeCell ref="D14:G14"/>
    <mergeCell ref="D15:G15"/>
    <mergeCell ref="D13:G13"/>
    <mergeCell ref="C13:C15"/>
    <mergeCell ref="G16:G17"/>
    <mergeCell ref="F16:F17"/>
    <mergeCell ref="D16:E17"/>
  </mergeCells>
  <phoneticPr fontId="1"/>
  <conditionalFormatting sqref="C12:G12">
    <cfRule type="expression" dxfId="3" priority="1">
      <formula>$C$4=4</formula>
    </cfRule>
    <cfRule type="expression" dxfId="2" priority="2">
      <formula>$C$4=3</formula>
    </cfRule>
    <cfRule type="expression" dxfId="1" priority="3">
      <formula>$C$4=2</formula>
    </cfRule>
    <cfRule type="expression" dxfId="0" priority="4">
      <formula>$C$4=1</formula>
    </cfRule>
  </conditionalFormatting>
  <pageMargins left="0.45" right="0.55000000000000004" top="0.75" bottom="0.75" header="0.3" footer="0.3"/>
  <pageSetup paperSize="9" scale="66" fitToHeight="0" orientation="portrait" horizontalDpi="360" verticalDpi="360" r:id="rId1"/>
  <drawing r:id="rId2"/>
  <legacyDrawing r:id="rId3"/>
  <controls>
    <mc:AlternateContent xmlns:mc="http://schemas.openxmlformats.org/markup-compatibility/2006">
      <mc:Choice Requires="x14">
        <control shapeId="14562" r:id="rId4" name="TextBox1">
          <controlPr defaultSize="0" autoLine="0" autoPict="0" r:id="rId5">
            <anchor moveWithCells="1">
              <from>
                <xdr:col>19</xdr:col>
                <xdr:colOff>38100</xdr:colOff>
                <xdr:row>3</xdr:row>
                <xdr:rowOff>95250</xdr:rowOff>
              </from>
              <to>
                <xdr:col>33</xdr:col>
                <xdr:colOff>457200</xdr:colOff>
                <xdr:row>32</xdr:row>
                <xdr:rowOff>171450</xdr:rowOff>
              </to>
            </anchor>
          </controlPr>
        </control>
      </mc:Choice>
      <mc:Fallback>
        <control shapeId="14562" r:id="rId4" name="TextBox1"/>
      </mc:Fallback>
    </mc:AlternateContent>
    <mc:AlternateContent xmlns:mc="http://schemas.openxmlformats.org/markup-compatibility/2006">
      <mc:Choice Requires="x14">
        <control shapeId="14396" r:id="rId6" name="Group Box 60">
          <controlPr defaultSize="0" autoFill="0" autoPict="0">
            <anchor moveWithCells="1">
              <from>
                <xdr:col>2</xdr:col>
                <xdr:colOff>314325</xdr:colOff>
                <xdr:row>4</xdr:row>
                <xdr:rowOff>28575</xdr:rowOff>
              </from>
              <to>
                <xdr:col>8</xdr:col>
                <xdr:colOff>47625</xdr:colOff>
                <xdr:row>10</xdr:row>
                <xdr:rowOff>9525</xdr:rowOff>
              </to>
            </anchor>
          </controlPr>
        </control>
      </mc:Choice>
    </mc:AlternateContent>
    <mc:AlternateContent xmlns:mc="http://schemas.openxmlformats.org/markup-compatibility/2006">
      <mc:Choice Requires="x14">
        <control shapeId="14397" r:id="rId7" name="Option Button 61">
          <controlPr defaultSize="0" autoFill="0" autoLine="0" autoPict="0">
            <anchor moveWithCells="1">
              <from>
                <xdr:col>3</xdr:col>
                <xdr:colOff>28575</xdr:colOff>
                <xdr:row>5</xdr:row>
                <xdr:rowOff>28575</xdr:rowOff>
              </from>
              <to>
                <xdr:col>3</xdr:col>
                <xdr:colOff>238125</xdr:colOff>
                <xdr:row>6</xdr:row>
                <xdr:rowOff>0</xdr:rowOff>
              </to>
            </anchor>
          </controlPr>
        </control>
      </mc:Choice>
    </mc:AlternateContent>
    <mc:AlternateContent xmlns:mc="http://schemas.openxmlformats.org/markup-compatibility/2006">
      <mc:Choice Requires="x14">
        <control shapeId="14398" r:id="rId8" name="Option Button 62">
          <controlPr defaultSize="0" autoFill="0" autoLine="0" autoPict="0">
            <anchor moveWithCells="1">
              <from>
                <xdr:col>3</xdr:col>
                <xdr:colOff>28575</xdr:colOff>
                <xdr:row>6</xdr:row>
                <xdr:rowOff>9525</xdr:rowOff>
              </from>
              <to>
                <xdr:col>4</xdr:col>
                <xdr:colOff>85725</xdr:colOff>
                <xdr:row>7</xdr:row>
                <xdr:rowOff>38100</xdr:rowOff>
              </to>
            </anchor>
          </controlPr>
        </control>
      </mc:Choice>
    </mc:AlternateContent>
    <mc:AlternateContent xmlns:mc="http://schemas.openxmlformats.org/markup-compatibility/2006">
      <mc:Choice Requires="x14">
        <control shapeId="14399" r:id="rId9" name="Option Button 63">
          <controlPr defaultSize="0" autoFill="0" autoLine="0" autoPict="0">
            <anchor moveWithCells="1">
              <from>
                <xdr:col>3</xdr:col>
                <xdr:colOff>28575</xdr:colOff>
                <xdr:row>6</xdr:row>
                <xdr:rowOff>209550</xdr:rowOff>
              </from>
              <to>
                <xdr:col>4</xdr:col>
                <xdr:colOff>85725</xdr:colOff>
                <xdr:row>8</xdr:row>
                <xdr:rowOff>19050</xdr:rowOff>
              </to>
            </anchor>
          </controlPr>
        </control>
      </mc:Choice>
    </mc:AlternateContent>
    <mc:AlternateContent xmlns:mc="http://schemas.openxmlformats.org/markup-compatibility/2006">
      <mc:Choice Requires="x14">
        <control shapeId="14401" r:id="rId10" name="Group Box 65">
          <controlPr defaultSize="0" autoFill="0" autoPict="0">
            <anchor moveWithCells="1">
              <from>
                <xdr:col>9</xdr:col>
                <xdr:colOff>0</xdr:colOff>
                <xdr:row>13</xdr:row>
                <xdr:rowOff>0</xdr:rowOff>
              </from>
              <to>
                <xdr:col>12</xdr:col>
                <xdr:colOff>609600</xdr:colOff>
                <xdr:row>14</xdr:row>
                <xdr:rowOff>0</xdr:rowOff>
              </to>
            </anchor>
          </controlPr>
        </control>
      </mc:Choice>
    </mc:AlternateContent>
    <mc:AlternateContent xmlns:mc="http://schemas.openxmlformats.org/markup-compatibility/2006">
      <mc:Choice Requires="x14">
        <control shapeId="14402" r:id="rId11" name="Group Box 66">
          <controlPr defaultSize="0" autoFill="0" autoPict="0">
            <anchor moveWithCells="1">
              <from>
                <xdr:col>15</xdr:col>
                <xdr:colOff>0</xdr:colOff>
                <xdr:row>13</xdr:row>
                <xdr:rowOff>0</xdr:rowOff>
              </from>
              <to>
                <xdr:col>19</xdr:col>
                <xdr:colOff>0</xdr:colOff>
                <xdr:row>14</xdr:row>
                <xdr:rowOff>0</xdr:rowOff>
              </to>
            </anchor>
          </controlPr>
        </control>
      </mc:Choice>
    </mc:AlternateContent>
    <mc:AlternateContent xmlns:mc="http://schemas.openxmlformats.org/markup-compatibility/2006">
      <mc:Choice Requires="x14">
        <control shapeId="14403" r:id="rId12" name="Option Button 67">
          <controlPr defaultSize="0" autoFill="0" autoLine="0" autoPict="0">
            <anchor moveWithCells="1">
              <from>
                <xdr:col>9</xdr:col>
                <xdr:colOff>209550</xdr:colOff>
                <xdr:row>13</xdr:row>
                <xdr:rowOff>66675</xdr:rowOff>
              </from>
              <to>
                <xdr:col>9</xdr:col>
                <xdr:colOff>514350</xdr:colOff>
                <xdr:row>13</xdr:row>
                <xdr:rowOff>314325</xdr:rowOff>
              </to>
            </anchor>
          </controlPr>
        </control>
      </mc:Choice>
    </mc:AlternateContent>
    <mc:AlternateContent xmlns:mc="http://schemas.openxmlformats.org/markup-compatibility/2006">
      <mc:Choice Requires="x14">
        <control shapeId="14405" r:id="rId13" name="Option Button 69">
          <controlPr defaultSize="0" autoFill="0" autoLine="0" autoPict="0">
            <anchor moveWithCells="1">
              <from>
                <xdr:col>10</xdr:col>
                <xdr:colOff>209550</xdr:colOff>
                <xdr:row>13</xdr:row>
                <xdr:rowOff>66675</xdr:rowOff>
              </from>
              <to>
                <xdr:col>10</xdr:col>
                <xdr:colOff>514350</xdr:colOff>
                <xdr:row>13</xdr:row>
                <xdr:rowOff>314325</xdr:rowOff>
              </to>
            </anchor>
          </controlPr>
        </control>
      </mc:Choice>
    </mc:AlternateContent>
    <mc:AlternateContent xmlns:mc="http://schemas.openxmlformats.org/markup-compatibility/2006">
      <mc:Choice Requires="x14">
        <control shapeId="14406" r:id="rId14" name="Option Button 70">
          <controlPr defaultSize="0" autoFill="0" autoLine="0" autoPict="0">
            <anchor moveWithCells="1">
              <from>
                <xdr:col>11</xdr:col>
                <xdr:colOff>209550</xdr:colOff>
                <xdr:row>13</xdr:row>
                <xdr:rowOff>66675</xdr:rowOff>
              </from>
              <to>
                <xdr:col>11</xdr:col>
                <xdr:colOff>514350</xdr:colOff>
                <xdr:row>13</xdr:row>
                <xdr:rowOff>314325</xdr:rowOff>
              </to>
            </anchor>
          </controlPr>
        </control>
      </mc:Choice>
    </mc:AlternateContent>
    <mc:AlternateContent xmlns:mc="http://schemas.openxmlformats.org/markup-compatibility/2006">
      <mc:Choice Requires="x14">
        <control shapeId="14407" r:id="rId15" name="Option Button 71">
          <controlPr defaultSize="0" autoFill="0" autoLine="0" autoPict="0">
            <anchor moveWithCells="1">
              <from>
                <xdr:col>12</xdr:col>
                <xdr:colOff>209550</xdr:colOff>
                <xdr:row>13</xdr:row>
                <xdr:rowOff>66675</xdr:rowOff>
              </from>
              <to>
                <xdr:col>12</xdr:col>
                <xdr:colOff>514350</xdr:colOff>
                <xdr:row>13</xdr:row>
                <xdr:rowOff>314325</xdr:rowOff>
              </to>
            </anchor>
          </controlPr>
        </control>
      </mc:Choice>
    </mc:AlternateContent>
    <mc:AlternateContent xmlns:mc="http://schemas.openxmlformats.org/markup-compatibility/2006">
      <mc:Choice Requires="x14">
        <control shapeId="14408" r:id="rId16" name="Option Button 72">
          <controlPr defaultSize="0" autoFill="0" autoLine="0" autoPict="0">
            <anchor moveWithCells="1">
              <from>
                <xdr:col>15</xdr:col>
                <xdr:colOff>200025</xdr:colOff>
                <xdr:row>13</xdr:row>
                <xdr:rowOff>66675</xdr:rowOff>
              </from>
              <to>
                <xdr:col>15</xdr:col>
                <xdr:colOff>523875</xdr:colOff>
                <xdr:row>13</xdr:row>
                <xdr:rowOff>304800</xdr:rowOff>
              </to>
            </anchor>
          </controlPr>
        </control>
      </mc:Choice>
    </mc:AlternateContent>
    <mc:AlternateContent xmlns:mc="http://schemas.openxmlformats.org/markup-compatibility/2006">
      <mc:Choice Requires="x14">
        <control shapeId="14409" r:id="rId17" name="Option Button 73">
          <controlPr defaultSize="0" autoFill="0" autoLine="0" autoPict="0">
            <anchor moveWithCells="1">
              <from>
                <xdr:col>16</xdr:col>
                <xdr:colOff>200025</xdr:colOff>
                <xdr:row>13</xdr:row>
                <xdr:rowOff>66675</xdr:rowOff>
              </from>
              <to>
                <xdr:col>16</xdr:col>
                <xdr:colOff>523875</xdr:colOff>
                <xdr:row>13</xdr:row>
                <xdr:rowOff>304800</xdr:rowOff>
              </to>
            </anchor>
          </controlPr>
        </control>
      </mc:Choice>
    </mc:AlternateContent>
    <mc:AlternateContent xmlns:mc="http://schemas.openxmlformats.org/markup-compatibility/2006">
      <mc:Choice Requires="x14">
        <control shapeId="14410" r:id="rId18" name="Option Button 74">
          <controlPr defaultSize="0" autoFill="0" autoLine="0" autoPict="0">
            <anchor moveWithCells="1">
              <from>
                <xdr:col>17</xdr:col>
                <xdr:colOff>200025</xdr:colOff>
                <xdr:row>13</xdr:row>
                <xdr:rowOff>66675</xdr:rowOff>
              </from>
              <to>
                <xdr:col>17</xdr:col>
                <xdr:colOff>523875</xdr:colOff>
                <xdr:row>13</xdr:row>
                <xdr:rowOff>304800</xdr:rowOff>
              </to>
            </anchor>
          </controlPr>
        </control>
      </mc:Choice>
    </mc:AlternateContent>
    <mc:AlternateContent xmlns:mc="http://schemas.openxmlformats.org/markup-compatibility/2006">
      <mc:Choice Requires="x14">
        <control shapeId="14411" r:id="rId19" name="Option Button 75">
          <controlPr defaultSize="0" autoFill="0" autoLine="0" autoPict="0">
            <anchor moveWithCells="1">
              <from>
                <xdr:col>18</xdr:col>
                <xdr:colOff>200025</xdr:colOff>
                <xdr:row>13</xdr:row>
                <xdr:rowOff>66675</xdr:rowOff>
              </from>
              <to>
                <xdr:col>18</xdr:col>
                <xdr:colOff>523875</xdr:colOff>
                <xdr:row>13</xdr:row>
                <xdr:rowOff>304800</xdr:rowOff>
              </to>
            </anchor>
          </controlPr>
        </control>
      </mc:Choice>
    </mc:AlternateContent>
    <mc:AlternateContent xmlns:mc="http://schemas.openxmlformats.org/markup-compatibility/2006">
      <mc:Choice Requires="x14">
        <control shapeId="14412" r:id="rId20" name="Group Box 76">
          <controlPr defaultSize="0" autoFill="0" autoPict="0">
            <anchor moveWithCells="1">
              <from>
                <xdr:col>9</xdr:col>
                <xdr:colOff>0</xdr:colOff>
                <xdr:row>14</xdr:row>
                <xdr:rowOff>0</xdr:rowOff>
              </from>
              <to>
                <xdr:col>12</xdr:col>
                <xdr:colOff>609600</xdr:colOff>
                <xdr:row>15</xdr:row>
                <xdr:rowOff>0</xdr:rowOff>
              </to>
            </anchor>
          </controlPr>
        </control>
      </mc:Choice>
    </mc:AlternateContent>
    <mc:AlternateContent xmlns:mc="http://schemas.openxmlformats.org/markup-compatibility/2006">
      <mc:Choice Requires="x14">
        <control shapeId="14413" r:id="rId21" name="Group Box 77">
          <controlPr defaultSize="0" autoFill="0" autoPict="0">
            <anchor moveWithCells="1">
              <from>
                <xdr:col>15</xdr:col>
                <xdr:colOff>0</xdr:colOff>
                <xdr:row>14</xdr:row>
                <xdr:rowOff>0</xdr:rowOff>
              </from>
              <to>
                <xdr:col>19</xdr:col>
                <xdr:colOff>0</xdr:colOff>
                <xdr:row>15</xdr:row>
                <xdr:rowOff>0</xdr:rowOff>
              </to>
            </anchor>
          </controlPr>
        </control>
      </mc:Choice>
    </mc:AlternateContent>
    <mc:AlternateContent xmlns:mc="http://schemas.openxmlformats.org/markup-compatibility/2006">
      <mc:Choice Requires="x14">
        <control shapeId="14414" r:id="rId22" name="Option Button 78">
          <controlPr defaultSize="0" autoFill="0" autoLine="0" autoPict="0">
            <anchor moveWithCells="1">
              <from>
                <xdr:col>9</xdr:col>
                <xdr:colOff>209550</xdr:colOff>
                <xdr:row>14</xdr:row>
                <xdr:rowOff>66675</xdr:rowOff>
              </from>
              <to>
                <xdr:col>9</xdr:col>
                <xdr:colOff>514350</xdr:colOff>
                <xdr:row>14</xdr:row>
                <xdr:rowOff>314325</xdr:rowOff>
              </to>
            </anchor>
          </controlPr>
        </control>
      </mc:Choice>
    </mc:AlternateContent>
    <mc:AlternateContent xmlns:mc="http://schemas.openxmlformats.org/markup-compatibility/2006">
      <mc:Choice Requires="x14">
        <control shapeId="14415" r:id="rId23" name="Option Button 79">
          <controlPr defaultSize="0" autoFill="0" autoLine="0" autoPict="0">
            <anchor moveWithCells="1">
              <from>
                <xdr:col>10</xdr:col>
                <xdr:colOff>209550</xdr:colOff>
                <xdr:row>14</xdr:row>
                <xdr:rowOff>66675</xdr:rowOff>
              </from>
              <to>
                <xdr:col>10</xdr:col>
                <xdr:colOff>514350</xdr:colOff>
                <xdr:row>14</xdr:row>
                <xdr:rowOff>314325</xdr:rowOff>
              </to>
            </anchor>
          </controlPr>
        </control>
      </mc:Choice>
    </mc:AlternateContent>
    <mc:AlternateContent xmlns:mc="http://schemas.openxmlformats.org/markup-compatibility/2006">
      <mc:Choice Requires="x14">
        <control shapeId="14416" r:id="rId24" name="Option Button 80">
          <controlPr defaultSize="0" autoFill="0" autoLine="0" autoPict="0">
            <anchor moveWithCells="1">
              <from>
                <xdr:col>11</xdr:col>
                <xdr:colOff>209550</xdr:colOff>
                <xdr:row>14</xdr:row>
                <xdr:rowOff>66675</xdr:rowOff>
              </from>
              <to>
                <xdr:col>11</xdr:col>
                <xdr:colOff>514350</xdr:colOff>
                <xdr:row>14</xdr:row>
                <xdr:rowOff>314325</xdr:rowOff>
              </to>
            </anchor>
          </controlPr>
        </control>
      </mc:Choice>
    </mc:AlternateContent>
    <mc:AlternateContent xmlns:mc="http://schemas.openxmlformats.org/markup-compatibility/2006">
      <mc:Choice Requires="x14">
        <control shapeId="14417" r:id="rId25" name="Option Button 81">
          <controlPr defaultSize="0" autoFill="0" autoLine="0" autoPict="0">
            <anchor moveWithCells="1">
              <from>
                <xdr:col>12</xdr:col>
                <xdr:colOff>209550</xdr:colOff>
                <xdr:row>14</xdr:row>
                <xdr:rowOff>66675</xdr:rowOff>
              </from>
              <to>
                <xdr:col>12</xdr:col>
                <xdr:colOff>514350</xdr:colOff>
                <xdr:row>14</xdr:row>
                <xdr:rowOff>314325</xdr:rowOff>
              </to>
            </anchor>
          </controlPr>
        </control>
      </mc:Choice>
    </mc:AlternateContent>
    <mc:AlternateContent xmlns:mc="http://schemas.openxmlformats.org/markup-compatibility/2006">
      <mc:Choice Requires="x14">
        <control shapeId="14418" r:id="rId26" name="Option Button 82">
          <controlPr defaultSize="0" autoFill="0" autoLine="0" autoPict="0">
            <anchor moveWithCells="1">
              <from>
                <xdr:col>15</xdr:col>
                <xdr:colOff>200025</xdr:colOff>
                <xdr:row>14</xdr:row>
                <xdr:rowOff>66675</xdr:rowOff>
              </from>
              <to>
                <xdr:col>15</xdr:col>
                <xdr:colOff>523875</xdr:colOff>
                <xdr:row>14</xdr:row>
                <xdr:rowOff>304800</xdr:rowOff>
              </to>
            </anchor>
          </controlPr>
        </control>
      </mc:Choice>
    </mc:AlternateContent>
    <mc:AlternateContent xmlns:mc="http://schemas.openxmlformats.org/markup-compatibility/2006">
      <mc:Choice Requires="x14">
        <control shapeId="14419" r:id="rId27" name="Option Button 83">
          <controlPr defaultSize="0" autoFill="0" autoLine="0" autoPict="0">
            <anchor moveWithCells="1">
              <from>
                <xdr:col>16</xdr:col>
                <xdr:colOff>200025</xdr:colOff>
                <xdr:row>14</xdr:row>
                <xdr:rowOff>66675</xdr:rowOff>
              </from>
              <to>
                <xdr:col>16</xdr:col>
                <xdr:colOff>523875</xdr:colOff>
                <xdr:row>14</xdr:row>
                <xdr:rowOff>304800</xdr:rowOff>
              </to>
            </anchor>
          </controlPr>
        </control>
      </mc:Choice>
    </mc:AlternateContent>
    <mc:AlternateContent xmlns:mc="http://schemas.openxmlformats.org/markup-compatibility/2006">
      <mc:Choice Requires="x14">
        <control shapeId="14420" r:id="rId28" name="Option Button 84">
          <controlPr defaultSize="0" autoFill="0" autoLine="0" autoPict="0">
            <anchor moveWithCells="1">
              <from>
                <xdr:col>17</xdr:col>
                <xdr:colOff>200025</xdr:colOff>
                <xdr:row>14</xdr:row>
                <xdr:rowOff>66675</xdr:rowOff>
              </from>
              <to>
                <xdr:col>17</xdr:col>
                <xdr:colOff>523875</xdr:colOff>
                <xdr:row>14</xdr:row>
                <xdr:rowOff>304800</xdr:rowOff>
              </to>
            </anchor>
          </controlPr>
        </control>
      </mc:Choice>
    </mc:AlternateContent>
    <mc:AlternateContent xmlns:mc="http://schemas.openxmlformats.org/markup-compatibility/2006">
      <mc:Choice Requires="x14">
        <control shapeId="14421" r:id="rId29" name="Option Button 85">
          <controlPr defaultSize="0" autoFill="0" autoLine="0" autoPict="0">
            <anchor moveWithCells="1">
              <from>
                <xdr:col>18</xdr:col>
                <xdr:colOff>200025</xdr:colOff>
                <xdr:row>14</xdr:row>
                <xdr:rowOff>66675</xdr:rowOff>
              </from>
              <to>
                <xdr:col>18</xdr:col>
                <xdr:colOff>523875</xdr:colOff>
                <xdr:row>14</xdr:row>
                <xdr:rowOff>304800</xdr:rowOff>
              </to>
            </anchor>
          </controlPr>
        </control>
      </mc:Choice>
    </mc:AlternateContent>
    <mc:AlternateContent xmlns:mc="http://schemas.openxmlformats.org/markup-compatibility/2006">
      <mc:Choice Requires="x14">
        <control shapeId="14422" r:id="rId30" name="Group Box 86">
          <controlPr defaultSize="0" autoFill="0" autoPict="0">
            <anchor moveWithCells="1">
              <from>
                <xdr:col>23</xdr:col>
                <xdr:colOff>504825</xdr:colOff>
                <xdr:row>4</xdr:row>
                <xdr:rowOff>47625</xdr:rowOff>
              </from>
              <to>
                <xdr:col>27</xdr:col>
                <xdr:colOff>228600</xdr:colOff>
                <xdr:row>8</xdr:row>
                <xdr:rowOff>19050</xdr:rowOff>
              </to>
            </anchor>
          </controlPr>
        </control>
      </mc:Choice>
    </mc:AlternateContent>
    <mc:AlternateContent xmlns:mc="http://schemas.openxmlformats.org/markup-compatibility/2006">
      <mc:Choice Requires="x14">
        <control shapeId="14423" r:id="rId31" name="Group Box 87">
          <controlPr defaultSize="0" autoFill="0" autoPict="0">
            <anchor moveWithCells="1">
              <from>
                <xdr:col>9</xdr:col>
                <xdr:colOff>0</xdr:colOff>
                <xdr:row>17</xdr:row>
                <xdr:rowOff>0</xdr:rowOff>
              </from>
              <to>
                <xdr:col>12</xdr:col>
                <xdr:colOff>600075</xdr:colOff>
                <xdr:row>18</xdr:row>
                <xdr:rowOff>0</xdr:rowOff>
              </to>
            </anchor>
          </controlPr>
        </control>
      </mc:Choice>
    </mc:AlternateContent>
    <mc:AlternateContent xmlns:mc="http://schemas.openxmlformats.org/markup-compatibility/2006">
      <mc:Choice Requires="x14">
        <control shapeId="14424" r:id="rId32" name="Option Button 88">
          <controlPr defaultSize="0" autoFill="0" autoLine="0" autoPict="0">
            <anchor moveWithCells="1">
              <from>
                <xdr:col>9</xdr:col>
                <xdr:colOff>209550</xdr:colOff>
                <xdr:row>17</xdr:row>
                <xdr:rowOff>228600</xdr:rowOff>
              </from>
              <to>
                <xdr:col>9</xdr:col>
                <xdr:colOff>514350</xdr:colOff>
                <xdr:row>17</xdr:row>
                <xdr:rowOff>476250</xdr:rowOff>
              </to>
            </anchor>
          </controlPr>
        </control>
      </mc:Choice>
    </mc:AlternateContent>
    <mc:AlternateContent xmlns:mc="http://schemas.openxmlformats.org/markup-compatibility/2006">
      <mc:Choice Requires="x14">
        <control shapeId="14425" r:id="rId33" name="Option Button 89">
          <controlPr defaultSize="0" autoFill="0" autoLine="0" autoPict="0">
            <anchor moveWithCells="1">
              <from>
                <xdr:col>10</xdr:col>
                <xdr:colOff>209550</xdr:colOff>
                <xdr:row>17</xdr:row>
                <xdr:rowOff>228600</xdr:rowOff>
              </from>
              <to>
                <xdr:col>10</xdr:col>
                <xdr:colOff>514350</xdr:colOff>
                <xdr:row>17</xdr:row>
                <xdr:rowOff>476250</xdr:rowOff>
              </to>
            </anchor>
          </controlPr>
        </control>
      </mc:Choice>
    </mc:AlternateContent>
    <mc:AlternateContent xmlns:mc="http://schemas.openxmlformats.org/markup-compatibility/2006">
      <mc:Choice Requires="x14">
        <control shapeId="14426" r:id="rId34" name="Option Button 90">
          <controlPr defaultSize="0" autoFill="0" autoLine="0" autoPict="0">
            <anchor moveWithCells="1">
              <from>
                <xdr:col>11</xdr:col>
                <xdr:colOff>209550</xdr:colOff>
                <xdr:row>17</xdr:row>
                <xdr:rowOff>228600</xdr:rowOff>
              </from>
              <to>
                <xdr:col>11</xdr:col>
                <xdr:colOff>514350</xdr:colOff>
                <xdr:row>17</xdr:row>
                <xdr:rowOff>476250</xdr:rowOff>
              </to>
            </anchor>
          </controlPr>
        </control>
      </mc:Choice>
    </mc:AlternateContent>
    <mc:AlternateContent xmlns:mc="http://schemas.openxmlformats.org/markup-compatibility/2006">
      <mc:Choice Requires="x14">
        <control shapeId="14427" r:id="rId35" name="Option Button 91">
          <controlPr defaultSize="0" autoFill="0" autoLine="0" autoPict="0">
            <anchor moveWithCells="1">
              <from>
                <xdr:col>12</xdr:col>
                <xdr:colOff>209550</xdr:colOff>
                <xdr:row>17</xdr:row>
                <xdr:rowOff>228600</xdr:rowOff>
              </from>
              <to>
                <xdr:col>12</xdr:col>
                <xdr:colOff>514350</xdr:colOff>
                <xdr:row>17</xdr:row>
                <xdr:rowOff>476250</xdr:rowOff>
              </to>
            </anchor>
          </controlPr>
        </control>
      </mc:Choice>
    </mc:AlternateContent>
    <mc:AlternateContent xmlns:mc="http://schemas.openxmlformats.org/markup-compatibility/2006">
      <mc:Choice Requires="x14">
        <control shapeId="14428" r:id="rId36" name="Option Button 92">
          <controlPr defaultSize="0" autoFill="0" autoLine="0" autoPict="0">
            <anchor moveWithCells="1">
              <from>
                <xdr:col>15</xdr:col>
                <xdr:colOff>200025</xdr:colOff>
                <xdr:row>17</xdr:row>
                <xdr:rowOff>228600</xdr:rowOff>
              </from>
              <to>
                <xdr:col>15</xdr:col>
                <xdr:colOff>523875</xdr:colOff>
                <xdr:row>17</xdr:row>
                <xdr:rowOff>466725</xdr:rowOff>
              </to>
            </anchor>
          </controlPr>
        </control>
      </mc:Choice>
    </mc:AlternateContent>
    <mc:AlternateContent xmlns:mc="http://schemas.openxmlformats.org/markup-compatibility/2006">
      <mc:Choice Requires="x14">
        <control shapeId="14429" r:id="rId37" name="Option Button 93">
          <controlPr defaultSize="0" autoFill="0" autoLine="0" autoPict="0">
            <anchor moveWithCells="1">
              <from>
                <xdr:col>16</xdr:col>
                <xdr:colOff>200025</xdr:colOff>
                <xdr:row>17</xdr:row>
                <xdr:rowOff>228600</xdr:rowOff>
              </from>
              <to>
                <xdr:col>16</xdr:col>
                <xdr:colOff>523875</xdr:colOff>
                <xdr:row>17</xdr:row>
                <xdr:rowOff>466725</xdr:rowOff>
              </to>
            </anchor>
          </controlPr>
        </control>
      </mc:Choice>
    </mc:AlternateContent>
    <mc:AlternateContent xmlns:mc="http://schemas.openxmlformats.org/markup-compatibility/2006">
      <mc:Choice Requires="x14">
        <control shapeId="14430" r:id="rId38" name="Option Button 94">
          <controlPr defaultSize="0" autoFill="0" autoLine="0" autoPict="0">
            <anchor moveWithCells="1">
              <from>
                <xdr:col>17</xdr:col>
                <xdr:colOff>200025</xdr:colOff>
                <xdr:row>17</xdr:row>
                <xdr:rowOff>228600</xdr:rowOff>
              </from>
              <to>
                <xdr:col>17</xdr:col>
                <xdr:colOff>523875</xdr:colOff>
                <xdr:row>17</xdr:row>
                <xdr:rowOff>466725</xdr:rowOff>
              </to>
            </anchor>
          </controlPr>
        </control>
      </mc:Choice>
    </mc:AlternateContent>
    <mc:AlternateContent xmlns:mc="http://schemas.openxmlformats.org/markup-compatibility/2006">
      <mc:Choice Requires="x14">
        <control shapeId="14431" r:id="rId39" name="Option Button 95">
          <controlPr defaultSize="0" autoFill="0" autoLine="0" autoPict="0">
            <anchor moveWithCells="1">
              <from>
                <xdr:col>18</xdr:col>
                <xdr:colOff>200025</xdr:colOff>
                <xdr:row>17</xdr:row>
                <xdr:rowOff>228600</xdr:rowOff>
              </from>
              <to>
                <xdr:col>18</xdr:col>
                <xdr:colOff>523875</xdr:colOff>
                <xdr:row>17</xdr:row>
                <xdr:rowOff>466725</xdr:rowOff>
              </to>
            </anchor>
          </controlPr>
        </control>
      </mc:Choice>
    </mc:AlternateContent>
    <mc:AlternateContent xmlns:mc="http://schemas.openxmlformats.org/markup-compatibility/2006">
      <mc:Choice Requires="x14">
        <control shapeId="14432" r:id="rId40" name="Group Box 96">
          <controlPr defaultSize="0" autoFill="0" autoPict="0">
            <anchor moveWithCells="1">
              <from>
                <xdr:col>9</xdr:col>
                <xdr:colOff>0</xdr:colOff>
                <xdr:row>18</xdr:row>
                <xdr:rowOff>0</xdr:rowOff>
              </from>
              <to>
                <xdr:col>12</xdr:col>
                <xdr:colOff>600075</xdr:colOff>
                <xdr:row>19</xdr:row>
                <xdr:rowOff>0</xdr:rowOff>
              </to>
            </anchor>
          </controlPr>
        </control>
      </mc:Choice>
    </mc:AlternateContent>
    <mc:AlternateContent xmlns:mc="http://schemas.openxmlformats.org/markup-compatibility/2006">
      <mc:Choice Requires="x14">
        <control shapeId="14433" r:id="rId41" name="Group Box 97">
          <controlPr defaultSize="0" autoFill="0" autoPict="0">
            <anchor moveWithCells="1">
              <from>
                <xdr:col>15</xdr:col>
                <xdr:colOff>0</xdr:colOff>
                <xdr:row>18</xdr:row>
                <xdr:rowOff>0</xdr:rowOff>
              </from>
              <to>
                <xdr:col>19</xdr:col>
                <xdr:colOff>0</xdr:colOff>
                <xdr:row>18</xdr:row>
                <xdr:rowOff>704850</xdr:rowOff>
              </to>
            </anchor>
          </controlPr>
        </control>
      </mc:Choice>
    </mc:AlternateContent>
    <mc:AlternateContent xmlns:mc="http://schemas.openxmlformats.org/markup-compatibility/2006">
      <mc:Choice Requires="x14">
        <control shapeId="14434" r:id="rId42" name="Option Button 98">
          <controlPr defaultSize="0" autoFill="0" autoLine="0" autoPict="0">
            <anchor moveWithCells="1">
              <from>
                <xdr:col>9</xdr:col>
                <xdr:colOff>209550</xdr:colOff>
                <xdr:row>18</xdr:row>
                <xdr:rowOff>228600</xdr:rowOff>
              </from>
              <to>
                <xdr:col>9</xdr:col>
                <xdr:colOff>514350</xdr:colOff>
                <xdr:row>18</xdr:row>
                <xdr:rowOff>476250</xdr:rowOff>
              </to>
            </anchor>
          </controlPr>
        </control>
      </mc:Choice>
    </mc:AlternateContent>
    <mc:AlternateContent xmlns:mc="http://schemas.openxmlformats.org/markup-compatibility/2006">
      <mc:Choice Requires="x14">
        <control shapeId="14435" r:id="rId43" name="Option Button 99">
          <controlPr defaultSize="0" autoFill="0" autoLine="0" autoPict="0">
            <anchor moveWithCells="1">
              <from>
                <xdr:col>9</xdr:col>
                <xdr:colOff>238125</xdr:colOff>
                <xdr:row>19</xdr:row>
                <xdr:rowOff>247650</xdr:rowOff>
              </from>
              <to>
                <xdr:col>9</xdr:col>
                <xdr:colOff>542925</xdr:colOff>
                <xdr:row>19</xdr:row>
                <xdr:rowOff>495300</xdr:rowOff>
              </to>
            </anchor>
          </controlPr>
        </control>
      </mc:Choice>
    </mc:AlternateContent>
    <mc:AlternateContent xmlns:mc="http://schemas.openxmlformats.org/markup-compatibility/2006">
      <mc:Choice Requires="x14">
        <control shapeId="14436" r:id="rId44" name="Option Button 100">
          <controlPr defaultSize="0" autoFill="0" autoLine="0" autoPict="0">
            <anchor moveWithCells="1">
              <from>
                <xdr:col>10</xdr:col>
                <xdr:colOff>209550</xdr:colOff>
                <xdr:row>18</xdr:row>
                <xdr:rowOff>209550</xdr:rowOff>
              </from>
              <to>
                <xdr:col>10</xdr:col>
                <xdr:colOff>438150</xdr:colOff>
                <xdr:row>18</xdr:row>
                <xdr:rowOff>457200</xdr:rowOff>
              </to>
            </anchor>
          </controlPr>
        </control>
      </mc:Choice>
    </mc:AlternateContent>
    <mc:AlternateContent xmlns:mc="http://schemas.openxmlformats.org/markup-compatibility/2006">
      <mc:Choice Requires="x14">
        <control shapeId="14437" r:id="rId45" name="Option Button 101">
          <controlPr defaultSize="0" autoFill="0" autoLine="0" autoPict="0">
            <anchor moveWithCells="1">
              <from>
                <xdr:col>11</xdr:col>
                <xdr:colOff>180975</xdr:colOff>
                <xdr:row>18</xdr:row>
                <xdr:rowOff>209550</xdr:rowOff>
              </from>
              <to>
                <xdr:col>11</xdr:col>
                <xdr:colOff>485775</xdr:colOff>
                <xdr:row>18</xdr:row>
                <xdr:rowOff>457200</xdr:rowOff>
              </to>
            </anchor>
          </controlPr>
        </control>
      </mc:Choice>
    </mc:AlternateContent>
    <mc:AlternateContent xmlns:mc="http://schemas.openxmlformats.org/markup-compatibility/2006">
      <mc:Choice Requires="x14">
        <control shapeId="14438" r:id="rId46" name="Option Button 102">
          <controlPr defaultSize="0" autoFill="0" autoLine="0" autoPict="0">
            <anchor moveWithCells="1">
              <from>
                <xdr:col>15</xdr:col>
                <xdr:colOff>200025</xdr:colOff>
                <xdr:row>18</xdr:row>
                <xdr:rowOff>228600</xdr:rowOff>
              </from>
              <to>
                <xdr:col>15</xdr:col>
                <xdr:colOff>523875</xdr:colOff>
                <xdr:row>18</xdr:row>
                <xdr:rowOff>466725</xdr:rowOff>
              </to>
            </anchor>
          </controlPr>
        </control>
      </mc:Choice>
    </mc:AlternateContent>
    <mc:AlternateContent xmlns:mc="http://schemas.openxmlformats.org/markup-compatibility/2006">
      <mc:Choice Requires="x14">
        <control shapeId="14439" r:id="rId47" name="Option Button 103">
          <controlPr defaultSize="0" autoFill="0" autoLine="0" autoPict="0">
            <anchor moveWithCells="1">
              <from>
                <xdr:col>16</xdr:col>
                <xdr:colOff>200025</xdr:colOff>
                <xdr:row>18</xdr:row>
                <xdr:rowOff>228600</xdr:rowOff>
              </from>
              <to>
                <xdr:col>16</xdr:col>
                <xdr:colOff>523875</xdr:colOff>
                <xdr:row>18</xdr:row>
                <xdr:rowOff>466725</xdr:rowOff>
              </to>
            </anchor>
          </controlPr>
        </control>
      </mc:Choice>
    </mc:AlternateContent>
    <mc:AlternateContent xmlns:mc="http://schemas.openxmlformats.org/markup-compatibility/2006">
      <mc:Choice Requires="x14">
        <control shapeId="14440" r:id="rId48" name="Option Button 104">
          <controlPr defaultSize="0" autoFill="0" autoLine="0" autoPict="0">
            <anchor moveWithCells="1">
              <from>
                <xdr:col>17</xdr:col>
                <xdr:colOff>200025</xdr:colOff>
                <xdr:row>18</xdr:row>
                <xdr:rowOff>228600</xdr:rowOff>
              </from>
              <to>
                <xdr:col>17</xdr:col>
                <xdr:colOff>523875</xdr:colOff>
                <xdr:row>18</xdr:row>
                <xdr:rowOff>466725</xdr:rowOff>
              </to>
            </anchor>
          </controlPr>
        </control>
      </mc:Choice>
    </mc:AlternateContent>
    <mc:AlternateContent xmlns:mc="http://schemas.openxmlformats.org/markup-compatibility/2006">
      <mc:Choice Requires="x14">
        <control shapeId="14441" r:id="rId49" name="Option Button 105">
          <controlPr defaultSize="0" autoFill="0" autoLine="0" autoPict="0">
            <anchor moveWithCells="1">
              <from>
                <xdr:col>18</xdr:col>
                <xdr:colOff>200025</xdr:colOff>
                <xdr:row>18</xdr:row>
                <xdr:rowOff>228600</xdr:rowOff>
              </from>
              <to>
                <xdr:col>18</xdr:col>
                <xdr:colOff>523875</xdr:colOff>
                <xdr:row>18</xdr:row>
                <xdr:rowOff>466725</xdr:rowOff>
              </to>
            </anchor>
          </controlPr>
        </control>
      </mc:Choice>
    </mc:AlternateContent>
    <mc:AlternateContent xmlns:mc="http://schemas.openxmlformats.org/markup-compatibility/2006">
      <mc:Choice Requires="x14">
        <control shapeId="14442" r:id="rId50" name="Group Box 106">
          <controlPr defaultSize="0" autoFill="0" autoPict="0">
            <anchor moveWithCells="1">
              <from>
                <xdr:col>9</xdr:col>
                <xdr:colOff>0</xdr:colOff>
                <xdr:row>19</xdr:row>
                <xdr:rowOff>0</xdr:rowOff>
              </from>
              <to>
                <xdr:col>12</xdr:col>
                <xdr:colOff>590550</xdr:colOff>
                <xdr:row>20</xdr:row>
                <xdr:rowOff>0</xdr:rowOff>
              </to>
            </anchor>
          </controlPr>
        </control>
      </mc:Choice>
    </mc:AlternateContent>
    <mc:AlternateContent xmlns:mc="http://schemas.openxmlformats.org/markup-compatibility/2006">
      <mc:Choice Requires="x14">
        <control shapeId="14443" r:id="rId51" name="Group Box 107">
          <controlPr defaultSize="0" autoFill="0" autoPict="0">
            <anchor moveWithCells="1">
              <from>
                <xdr:col>15</xdr:col>
                <xdr:colOff>0</xdr:colOff>
                <xdr:row>19</xdr:row>
                <xdr:rowOff>0</xdr:rowOff>
              </from>
              <to>
                <xdr:col>19</xdr:col>
                <xdr:colOff>0</xdr:colOff>
                <xdr:row>20</xdr:row>
                <xdr:rowOff>0</xdr:rowOff>
              </to>
            </anchor>
          </controlPr>
        </control>
      </mc:Choice>
    </mc:AlternateContent>
    <mc:AlternateContent xmlns:mc="http://schemas.openxmlformats.org/markup-compatibility/2006">
      <mc:Choice Requires="x14">
        <control shapeId="14444" r:id="rId52" name="Option Button 108">
          <controlPr defaultSize="0" autoFill="0" autoLine="0" autoPict="0">
            <anchor moveWithCells="1">
              <from>
                <xdr:col>10</xdr:col>
                <xdr:colOff>190500</xdr:colOff>
                <xdr:row>19</xdr:row>
                <xdr:rowOff>228600</xdr:rowOff>
              </from>
              <to>
                <xdr:col>10</xdr:col>
                <xdr:colOff>495300</xdr:colOff>
                <xdr:row>19</xdr:row>
                <xdr:rowOff>476250</xdr:rowOff>
              </to>
            </anchor>
          </controlPr>
        </control>
      </mc:Choice>
    </mc:AlternateContent>
    <mc:AlternateContent xmlns:mc="http://schemas.openxmlformats.org/markup-compatibility/2006">
      <mc:Choice Requires="x14">
        <control shapeId="14445" r:id="rId53" name="Option Button 109">
          <controlPr defaultSize="0" autoFill="0" autoLine="0" autoPict="0">
            <anchor moveWithCells="1">
              <from>
                <xdr:col>11</xdr:col>
                <xdr:colOff>238125</xdr:colOff>
                <xdr:row>19</xdr:row>
                <xdr:rowOff>209550</xdr:rowOff>
              </from>
              <to>
                <xdr:col>11</xdr:col>
                <xdr:colOff>542925</xdr:colOff>
                <xdr:row>19</xdr:row>
                <xdr:rowOff>457200</xdr:rowOff>
              </to>
            </anchor>
          </controlPr>
        </control>
      </mc:Choice>
    </mc:AlternateContent>
    <mc:AlternateContent xmlns:mc="http://schemas.openxmlformats.org/markup-compatibility/2006">
      <mc:Choice Requires="x14">
        <control shapeId="14446" r:id="rId54" name="Option Button 110">
          <controlPr defaultSize="0" autoFill="0" autoLine="0" autoPict="0">
            <anchor moveWithCells="1">
              <from>
                <xdr:col>12</xdr:col>
                <xdr:colOff>190500</xdr:colOff>
                <xdr:row>19</xdr:row>
                <xdr:rowOff>238125</xdr:rowOff>
              </from>
              <to>
                <xdr:col>12</xdr:col>
                <xdr:colOff>495300</xdr:colOff>
                <xdr:row>19</xdr:row>
                <xdr:rowOff>485775</xdr:rowOff>
              </to>
            </anchor>
          </controlPr>
        </control>
      </mc:Choice>
    </mc:AlternateContent>
    <mc:AlternateContent xmlns:mc="http://schemas.openxmlformats.org/markup-compatibility/2006">
      <mc:Choice Requires="x14">
        <control shapeId="14448" r:id="rId55" name="Option Button 112">
          <controlPr defaultSize="0" autoFill="0" autoLine="0" autoPict="0">
            <anchor moveWithCells="1">
              <from>
                <xdr:col>15</xdr:col>
                <xdr:colOff>200025</xdr:colOff>
                <xdr:row>19</xdr:row>
                <xdr:rowOff>228600</xdr:rowOff>
              </from>
              <to>
                <xdr:col>15</xdr:col>
                <xdr:colOff>523875</xdr:colOff>
                <xdr:row>19</xdr:row>
                <xdr:rowOff>466725</xdr:rowOff>
              </to>
            </anchor>
          </controlPr>
        </control>
      </mc:Choice>
    </mc:AlternateContent>
    <mc:AlternateContent xmlns:mc="http://schemas.openxmlformats.org/markup-compatibility/2006">
      <mc:Choice Requires="x14">
        <control shapeId="14449" r:id="rId56" name="Option Button 113">
          <controlPr defaultSize="0" autoFill="0" autoLine="0" autoPict="0">
            <anchor moveWithCells="1">
              <from>
                <xdr:col>16</xdr:col>
                <xdr:colOff>200025</xdr:colOff>
                <xdr:row>19</xdr:row>
                <xdr:rowOff>228600</xdr:rowOff>
              </from>
              <to>
                <xdr:col>16</xdr:col>
                <xdr:colOff>523875</xdr:colOff>
                <xdr:row>19</xdr:row>
                <xdr:rowOff>466725</xdr:rowOff>
              </to>
            </anchor>
          </controlPr>
        </control>
      </mc:Choice>
    </mc:AlternateContent>
    <mc:AlternateContent xmlns:mc="http://schemas.openxmlformats.org/markup-compatibility/2006">
      <mc:Choice Requires="x14">
        <control shapeId="14450" r:id="rId57" name="Option Button 114">
          <controlPr defaultSize="0" autoFill="0" autoLine="0" autoPict="0">
            <anchor moveWithCells="1">
              <from>
                <xdr:col>17</xdr:col>
                <xdr:colOff>200025</xdr:colOff>
                <xdr:row>19</xdr:row>
                <xdr:rowOff>228600</xdr:rowOff>
              </from>
              <to>
                <xdr:col>17</xdr:col>
                <xdr:colOff>523875</xdr:colOff>
                <xdr:row>19</xdr:row>
                <xdr:rowOff>466725</xdr:rowOff>
              </to>
            </anchor>
          </controlPr>
        </control>
      </mc:Choice>
    </mc:AlternateContent>
    <mc:AlternateContent xmlns:mc="http://schemas.openxmlformats.org/markup-compatibility/2006">
      <mc:Choice Requires="x14">
        <control shapeId="14451" r:id="rId58" name="Option Button 115">
          <controlPr defaultSize="0" autoFill="0" autoLine="0" autoPict="0">
            <anchor moveWithCells="1">
              <from>
                <xdr:col>18</xdr:col>
                <xdr:colOff>200025</xdr:colOff>
                <xdr:row>19</xdr:row>
                <xdr:rowOff>228600</xdr:rowOff>
              </from>
              <to>
                <xdr:col>18</xdr:col>
                <xdr:colOff>523875</xdr:colOff>
                <xdr:row>19</xdr:row>
                <xdr:rowOff>466725</xdr:rowOff>
              </to>
            </anchor>
          </controlPr>
        </control>
      </mc:Choice>
    </mc:AlternateContent>
    <mc:AlternateContent xmlns:mc="http://schemas.openxmlformats.org/markup-compatibility/2006">
      <mc:Choice Requires="x14">
        <control shapeId="14452" r:id="rId59" name="Group Box 116">
          <controlPr defaultSize="0" autoFill="0" autoPict="0">
            <anchor moveWithCells="1">
              <from>
                <xdr:col>9</xdr:col>
                <xdr:colOff>0</xdr:colOff>
                <xdr:row>20</xdr:row>
                <xdr:rowOff>0</xdr:rowOff>
              </from>
              <to>
                <xdr:col>12</xdr:col>
                <xdr:colOff>590550</xdr:colOff>
                <xdr:row>21</xdr:row>
                <xdr:rowOff>9525</xdr:rowOff>
              </to>
            </anchor>
          </controlPr>
        </control>
      </mc:Choice>
    </mc:AlternateContent>
    <mc:AlternateContent xmlns:mc="http://schemas.openxmlformats.org/markup-compatibility/2006">
      <mc:Choice Requires="x14">
        <control shapeId="14453" r:id="rId60" name="Group Box 117">
          <controlPr defaultSize="0" autoFill="0" autoPict="0">
            <anchor moveWithCells="1">
              <from>
                <xdr:col>15</xdr:col>
                <xdr:colOff>0</xdr:colOff>
                <xdr:row>20</xdr:row>
                <xdr:rowOff>0</xdr:rowOff>
              </from>
              <to>
                <xdr:col>19</xdr:col>
                <xdr:colOff>0</xdr:colOff>
                <xdr:row>21</xdr:row>
                <xdr:rowOff>9525</xdr:rowOff>
              </to>
            </anchor>
          </controlPr>
        </control>
      </mc:Choice>
    </mc:AlternateContent>
    <mc:AlternateContent xmlns:mc="http://schemas.openxmlformats.org/markup-compatibility/2006">
      <mc:Choice Requires="x14">
        <control shapeId="14454" r:id="rId61" name="Option Button 118">
          <controlPr defaultSize="0" autoFill="0" autoLine="0" autoPict="0">
            <anchor moveWithCells="1">
              <from>
                <xdr:col>9</xdr:col>
                <xdr:colOff>209550</xdr:colOff>
                <xdr:row>20</xdr:row>
                <xdr:rowOff>228600</xdr:rowOff>
              </from>
              <to>
                <xdr:col>9</xdr:col>
                <xdr:colOff>514350</xdr:colOff>
                <xdr:row>20</xdr:row>
                <xdr:rowOff>476250</xdr:rowOff>
              </to>
            </anchor>
          </controlPr>
        </control>
      </mc:Choice>
    </mc:AlternateContent>
    <mc:AlternateContent xmlns:mc="http://schemas.openxmlformats.org/markup-compatibility/2006">
      <mc:Choice Requires="x14">
        <control shapeId="14455" r:id="rId62" name="Option Button 119">
          <controlPr defaultSize="0" autoFill="0" autoLine="0" autoPict="0">
            <anchor moveWithCells="1">
              <from>
                <xdr:col>10</xdr:col>
                <xdr:colOff>209550</xdr:colOff>
                <xdr:row>20</xdr:row>
                <xdr:rowOff>228600</xdr:rowOff>
              </from>
              <to>
                <xdr:col>10</xdr:col>
                <xdr:colOff>514350</xdr:colOff>
                <xdr:row>20</xdr:row>
                <xdr:rowOff>476250</xdr:rowOff>
              </to>
            </anchor>
          </controlPr>
        </control>
      </mc:Choice>
    </mc:AlternateContent>
    <mc:AlternateContent xmlns:mc="http://schemas.openxmlformats.org/markup-compatibility/2006">
      <mc:Choice Requires="x14">
        <control shapeId="14456" r:id="rId63" name="Option Button 120">
          <controlPr defaultSize="0" autoFill="0" autoLine="0" autoPict="0">
            <anchor moveWithCells="1">
              <from>
                <xdr:col>11</xdr:col>
                <xdr:colOff>209550</xdr:colOff>
                <xdr:row>20</xdr:row>
                <xdr:rowOff>228600</xdr:rowOff>
              </from>
              <to>
                <xdr:col>11</xdr:col>
                <xdr:colOff>514350</xdr:colOff>
                <xdr:row>20</xdr:row>
                <xdr:rowOff>476250</xdr:rowOff>
              </to>
            </anchor>
          </controlPr>
        </control>
      </mc:Choice>
    </mc:AlternateContent>
    <mc:AlternateContent xmlns:mc="http://schemas.openxmlformats.org/markup-compatibility/2006">
      <mc:Choice Requires="x14">
        <control shapeId="14457" r:id="rId64" name="Option Button 121">
          <controlPr defaultSize="0" autoFill="0" autoLine="0" autoPict="0">
            <anchor moveWithCells="1">
              <from>
                <xdr:col>12</xdr:col>
                <xdr:colOff>209550</xdr:colOff>
                <xdr:row>20</xdr:row>
                <xdr:rowOff>228600</xdr:rowOff>
              </from>
              <to>
                <xdr:col>12</xdr:col>
                <xdr:colOff>514350</xdr:colOff>
                <xdr:row>20</xdr:row>
                <xdr:rowOff>476250</xdr:rowOff>
              </to>
            </anchor>
          </controlPr>
        </control>
      </mc:Choice>
    </mc:AlternateContent>
    <mc:AlternateContent xmlns:mc="http://schemas.openxmlformats.org/markup-compatibility/2006">
      <mc:Choice Requires="x14">
        <control shapeId="14458" r:id="rId65" name="Option Button 122">
          <controlPr defaultSize="0" autoFill="0" autoLine="0" autoPict="0">
            <anchor moveWithCells="1">
              <from>
                <xdr:col>15</xdr:col>
                <xdr:colOff>200025</xdr:colOff>
                <xdr:row>20</xdr:row>
                <xdr:rowOff>228600</xdr:rowOff>
              </from>
              <to>
                <xdr:col>15</xdr:col>
                <xdr:colOff>523875</xdr:colOff>
                <xdr:row>20</xdr:row>
                <xdr:rowOff>466725</xdr:rowOff>
              </to>
            </anchor>
          </controlPr>
        </control>
      </mc:Choice>
    </mc:AlternateContent>
    <mc:AlternateContent xmlns:mc="http://schemas.openxmlformats.org/markup-compatibility/2006">
      <mc:Choice Requires="x14">
        <control shapeId="14459" r:id="rId66" name="Option Button 123">
          <controlPr defaultSize="0" autoFill="0" autoLine="0" autoPict="0">
            <anchor moveWithCells="1">
              <from>
                <xdr:col>16</xdr:col>
                <xdr:colOff>200025</xdr:colOff>
                <xdr:row>20</xdr:row>
                <xdr:rowOff>228600</xdr:rowOff>
              </from>
              <to>
                <xdr:col>16</xdr:col>
                <xdr:colOff>523875</xdr:colOff>
                <xdr:row>20</xdr:row>
                <xdr:rowOff>466725</xdr:rowOff>
              </to>
            </anchor>
          </controlPr>
        </control>
      </mc:Choice>
    </mc:AlternateContent>
    <mc:AlternateContent xmlns:mc="http://schemas.openxmlformats.org/markup-compatibility/2006">
      <mc:Choice Requires="x14">
        <control shapeId="14460" r:id="rId67" name="Option Button 124">
          <controlPr defaultSize="0" autoFill="0" autoLine="0" autoPict="0">
            <anchor moveWithCells="1">
              <from>
                <xdr:col>17</xdr:col>
                <xdr:colOff>200025</xdr:colOff>
                <xdr:row>20</xdr:row>
                <xdr:rowOff>228600</xdr:rowOff>
              </from>
              <to>
                <xdr:col>17</xdr:col>
                <xdr:colOff>523875</xdr:colOff>
                <xdr:row>20</xdr:row>
                <xdr:rowOff>466725</xdr:rowOff>
              </to>
            </anchor>
          </controlPr>
        </control>
      </mc:Choice>
    </mc:AlternateContent>
    <mc:AlternateContent xmlns:mc="http://schemas.openxmlformats.org/markup-compatibility/2006">
      <mc:Choice Requires="x14">
        <control shapeId="14461" r:id="rId68" name="Option Button 125">
          <controlPr defaultSize="0" autoFill="0" autoLine="0" autoPict="0">
            <anchor moveWithCells="1">
              <from>
                <xdr:col>18</xdr:col>
                <xdr:colOff>200025</xdr:colOff>
                <xdr:row>20</xdr:row>
                <xdr:rowOff>228600</xdr:rowOff>
              </from>
              <to>
                <xdr:col>18</xdr:col>
                <xdr:colOff>523875</xdr:colOff>
                <xdr:row>20</xdr:row>
                <xdr:rowOff>466725</xdr:rowOff>
              </to>
            </anchor>
          </controlPr>
        </control>
      </mc:Choice>
    </mc:AlternateContent>
    <mc:AlternateContent xmlns:mc="http://schemas.openxmlformats.org/markup-compatibility/2006">
      <mc:Choice Requires="x14">
        <control shapeId="14462" r:id="rId69" name="Group Box 126">
          <controlPr defaultSize="0" autoFill="0" autoPict="0">
            <anchor moveWithCells="1">
              <from>
                <xdr:col>9</xdr:col>
                <xdr:colOff>0</xdr:colOff>
                <xdr:row>21</xdr:row>
                <xdr:rowOff>0</xdr:rowOff>
              </from>
              <to>
                <xdr:col>12</xdr:col>
                <xdr:colOff>590550</xdr:colOff>
                <xdr:row>22</xdr:row>
                <xdr:rowOff>0</xdr:rowOff>
              </to>
            </anchor>
          </controlPr>
        </control>
      </mc:Choice>
    </mc:AlternateContent>
    <mc:AlternateContent xmlns:mc="http://schemas.openxmlformats.org/markup-compatibility/2006">
      <mc:Choice Requires="x14">
        <control shapeId="14463" r:id="rId70" name="Group Box 127">
          <controlPr defaultSize="0" autoFill="0" autoPict="0">
            <anchor moveWithCells="1">
              <from>
                <xdr:col>15</xdr:col>
                <xdr:colOff>0</xdr:colOff>
                <xdr:row>21</xdr:row>
                <xdr:rowOff>9525</xdr:rowOff>
              </from>
              <to>
                <xdr:col>19</xdr:col>
                <xdr:colOff>0</xdr:colOff>
                <xdr:row>22</xdr:row>
                <xdr:rowOff>0</xdr:rowOff>
              </to>
            </anchor>
          </controlPr>
        </control>
      </mc:Choice>
    </mc:AlternateContent>
    <mc:AlternateContent xmlns:mc="http://schemas.openxmlformats.org/markup-compatibility/2006">
      <mc:Choice Requires="x14">
        <control shapeId="14464" r:id="rId71" name="Option Button 128">
          <controlPr defaultSize="0" autoFill="0" autoLine="0" autoPict="0">
            <anchor moveWithCells="1">
              <from>
                <xdr:col>9</xdr:col>
                <xdr:colOff>209550</xdr:colOff>
                <xdr:row>21</xdr:row>
                <xdr:rowOff>228600</xdr:rowOff>
              </from>
              <to>
                <xdr:col>9</xdr:col>
                <xdr:colOff>514350</xdr:colOff>
                <xdr:row>21</xdr:row>
                <xdr:rowOff>476250</xdr:rowOff>
              </to>
            </anchor>
          </controlPr>
        </control>
      </mc:Choice>
    </mc:AlternateContent>
    <mc:AlternateContent xmlns:mc="http://schemas.openxmlformats.org/markup-compatibility/2006">
      <mc:Choice Requires="x14">
        <control shapeId="14465" r:id="rId72" name="Option Button 129">
          <controlPr defaultSize="0" autoFill="0" autoLine="0" autoPict="0">
            <anchor moveWithCells="1">
              <from>
                <xdr:col>10</xdr:col>
                <xdr:colOff>209550</xdr:colOff>
                <xdr:row>21</xdr:row>
                <xdr:rowOff>228600</xdr:rowOff>
              </from>
              <to>
                <xdr:col>10</xdr:col>
                <xdr:colOff>514350</xdr:colOff>
                <xdr:row>21</xdr:row>
                <xdr:rowOff>476250</xdr:rowOff>
              </to>
            </anchor>
          </controlPr>
        </control>
      </mc:Choice>
    </mc:AlternateContent>
    <mc:AlternateContent xmlns:mc="http://schemas.openxmlformats.org/markup-compatibility/2006">
      <mc:Choice Requires="x14">
        <control shapeId="14466" r:id="rId73" name="Option Button 130">
          <controlPr defaultSize="0" autoFill="0" autoLine="0" autoPict="0">
            <anchor moveWithCells="1">
              <from>
                <xdr:col>11</xdr:col>
                <xdr:colOff>209550</xdr:colOff>
                <xdr:row>21</xdr:row>
                <xdr:rowOff>228600</xdr:rowOff>
              </from>
              <to>
                <xdr:col>11</xdr:col>
                <xdr:colOff>514350</xdr:colOff>
                <xdr:row>21</xdr:row>
                <xdr:rowOff>476250</xdr:rowOff>
              </to>
            </anchor>
          </controlPr>
        </control>
      </mc:Choice>
    </mc:AlternateContent>
    <mc:AlternateContent xmlns:mc="http://schemas.openxmlformats.org/markup-compatibility/2006">
      <mc:Choice Requires="x14">
        <control shapeId="14467" r:id="rId74" name="Option Button 131">
          <controlPr defaultSize="0" autoFill="0" autoLine="0" autoPict="0">
            <anchor moveWithCells="1">
              <from>
                <xdr:col>12</xdr:col>
                <xdr:colOff>209550</xdr:colOff>
                <xdr:row>21</xdr:row>
                <xdr:rowOff>228600</xdr:rowOff>
              </from>
              <to>
                <xdr:col>12</xdr:col>
                <xdr:colOff>514350</xdr:colOff>
                <xdr:row>21</xdr:row>
                <xdr:rowOff>476250</xdr:rowOff>
              </to>
            </anchor>
          </controlPr>
        </control>
      </mc:Choice>
    </mc:AlternateContent>
    <mc:AlternateContent xmlns:mc="http://schemas.openxmlformats.org/markup-compatibility/2006">
      <mc:Choice Requires="x14">
        <control shapeId="14468" r:id="rId75" name="Option Button 132">
          <controlPr defaultSize="0" autoFill="0" autoLine="0" autoPict="0">
            <anchor moveWithCells="1">
              <from>
                <xdr:col>15</xdr:col>
                <xdr:colOff>200025</xdr:colOff>
                <xdr:row>21</xdr:row>
                <xdr:rowOff>228600</xdr:rowOff>
              </from>
              <to>
                <xdr:col>15</xdr:col>
                <xdr:colOff>523875</xdr:colOff>
                <xdr:row>21</xdr:row>
                <xdr:rowOff>466725</xdr:rowOff>
              </to>
            </anchor>
          </controlPr>
        </control>
      </mc:Choice>
    </mc:AlternateContent>
    <mc:AlternateContent xmlns:mc="http://schemas.openxmlformats.org/markup-compatibility/2006">
      <mc:Choice Requires="x14">
        <control shapeId="14469" r:id="rId76" name="Option Button 133">
          <controlPr defaultSize="0" autoFill="0" autoLine="0" autoPict="0">
            <anchor moveWithCells="1">
              <from>
                <xdr:col>16</xdr:col>
                <xdr:colOff>200025</xdr:colOff>
                <xdr:row>21</xdr:row>
                <xdr:rowOff>228600</xdr:rowOff>
              </from>
              <to>
                <xdr:col>16</xdr:col>
                <xdr:colOff>523875</xdr:colOff>
                <xdr:row>21</xdr:row>
                <xdr:rowOff>466725</xdr:rowOff>
              </to>
            </anchor>
          </controlPr>
        </control>
      </mc:Choice>
    </mc:AlternateContent>
    <mc:AlternateContent xmlns:mc="http://schemas.openxmlformats.org/markup-compatibility/2006">
      <mc:Choice Requires="x14">
        <control shapeId="14470" r:id="rId77" name="Option Button 134">
          <controlPr defaultSize="0" autoFill="0" autoLine="0" autoPict="0">
            <anchor moveWithCells="1">
              <from>
                <xdr:col>17</xdr:col>
                <xdr:colOff>200025</xdr:colOff>
                <xdr:row>21</xdr:row>
                <xdr:rowOff>228600</xdr:rowOff>
              </from>
              <to>
                <xdr:col>17</xdr:col>
                <xdr:colOff>523875</xdr:colOff>
                <xdr:row>21</xdr:row>
                <xdr:rowOff>466725</xdr:rowOff>
              </to>
            </anchor>
          </controlPr>
        </control>
      </mc:Choice>
    </mc:AlternateContent>
    <mc:AlternateContent xmlns:mc="http://schemas.openxmlformats.org/markup-compatibility/2006">
      <mc:Choice Requires="x14">
        <control shapeId="14471" r:id="rId78" name="Option Button 135">
          <controlPr defaultSize="0" autoFill="0" autoLine="0" autoPict="0">
            <anchor moveWithCells="1">
              <from>
                <xdr:col>18</xdr:col>
                <xdr:colOff>200025</xdr:colOff>
                <xdr:row>21</xdr:row>
                <xdr:rowOff>228600</xdr:rowOff>
              </from>
              <to>
                <xdr:col>18</xdr:col>
                <xdr:colOff>523875</xdr:colOff>
                <xdr:row>21</xdr:row>
                <xdr:rowOff>466725</xdr:rowOff>
              </to>
            </anchor>
          </controlPr>
        </control>
      </mc:Choice>
    </mc:AlternateContent>
    <mc:AlternateContent xmlns:mc="http://schemas.openxmlformats.org/markup-compatibility/2006">
      <mc:Choice Requires="x14">
        <control shapeId="14472" r:id="rId79" name="Group Box 136">
          <controlPr defaultSize="0" autoFill="0" autoPict="0">
            <anchor moveWithCells="1">
              <from>
                <xdr:col>9</xdr:col>
                <xdr:colOff>0</xdr:colOff>
                <xdr:row>22</xdr:row>
                <xdr:rowOff>0</xdr:rowOff>
              </from>
              <to>
                <xdr:col>13</xdr:col>
                <xdr:colOff>9525</xdr:colOff>
                <xdr:row>23</xdr:row>
                <xdr:rowOff>0</xdr:rowOff>
              </to>
            </anchor>
          </controlPr>
        </control>
      </mc:Choice>
    </mc:AlternateContent>
    <mc:AlternateContent xmlns:mc="http://schemas.openxmlformats.org/markup-compatibility/2006">
      <mc:Choice Requires="x14">
        <control shapeId="14473" r:id="rId80" name="Group Box 137">
          <controlPr defaultSize="0" autoFill="0" autoPict="0">
            <anchor moveWithCells="1">
              <from>
                <xdr:col>14</xdr:col>
                <xdr:colOff>361950</xdr:colOff>
                <xdr:row>22</xdr:row>
                <xdr:rowOff>0</xdr:rowOff>
              </from>
              <to>
                <xdr:col>19</xdr:col>
                <xdr:colOff>9525</xdr:colOff>
                <xdr:row>22</xdr:row>
                <xdr:rowOff>742950</xdr:rowOff>
              </to>
            </anchor>
          </controlPr>
        </control>
      </mc:Choice>
    </mc:AlternateContent>
    <mc:AlternateContent xmlns:mc="http://schemas.openxmlformats.org/markup-compatibility/2006">
      <mc:Choice Requires="x14">
        <control shapeId="14474" r:id="rId81" name="Option Button 138">
          <controlPr defaultSize="0" autoFill="0" autoLine="0" autoPict="0">
            <anchor moveWithCells="1">
              <from>
                <xdr:col>9</xdr:col>
                <xdr:colOff>209550</xdr:colOff>
                <xdr:row>22</xdr:row>
                <xdr:rowOff>228600</xdr:rowOff>
              </from>
              <to>
                <xdr:col>9</xdr:col>
                <xdr:colOff>514350</xdr:colOff>
                <xdr:row>22</xdr:row>
                <xdr:rowOff>476250</xdr:rowOff>
              </to>
            </anchor>
          </controlPr>
        </control>
      </mc:Choice>
    </mc:AlternateContent>
    <mc:AlternateContent xmlns:mc="http://schemas.openxmlformats.org/markup-compatibility/2006">
      <mc:Choice Requires="x14">
        <control shapeId="14475" r:id="rId82" name="Option Button 139">
          <controlPr defaultSize="0" autoFill="0" autoLine="0" autoPict="0">
            <anchor moveWithCells="1">
              <from>
                <xdr:col>10</xdr:col>
                <xdr:colOff>209550</xdr:colOff>
                <xdr:row>22</xdr:row>
                <xdr:rowOff>228600</xdr:rowOff>
              </from>
              <to>
                <xdr:col>10</xdr:col>
                <xdr:colOff>514350</xdr:colOff>
                <xdr:row>22</xdr:row>
                <xdr:rowOff>476250</xdr:rowOff>
              </to>
            </anchor>
          </controlPr>
        </control>
      </mc:Choice>
    </mc:AlternateContent>
    <mc:AlternateContent xmlns:mc="http://schemas.openxmlformats.org/markup-compatibility/2006">
      <mc:Choice Requires="x14">
        <control shapeId="14476" r:id="rId83" name="Option Button 140">
          <controlPr defaultSize="0" autoFill="0" autoLine="0" autoPict="0">
            <anchor moveWithCells="1">
              <from>
                <xdr:col>11</xdr:col>
                <xdr:colOff>209550</xdr:colOff>
                <xdr:row>22</xdr:row>
                <xdr:rowOff>228600</xdr:rowOff>
              </from>
              <to>
                <xdr:col>11</xdr:col>
                <xdr:colOff>514350</xdr:colOff>
                <xdr:row>22</xdr:row>
                <xdr:rowOff>476250</xdr:rowOff>
              </to>
            </anchor>
          </controlPr>
        </control>
      </mc:Choice>
    </mc:AlternateContent>
    <mc:AlternateContent xmlns:mc="http://schemas.openxmlformats.org/markup-compatibility/2006">
      <mc:Choice Requires="x14">
        <control shapeId="14477" r:id="rId84" name="Option Button 141">
          <controlPr defaultSize="0" autoFill="0" autoLine="0" autoPict="0">
            <anchor moveWithCells="1">
              <from>
                <xdr:col>12</xdr:col>
                <xdr:colOff>209550</xdr:colOff>
                <xdr:row>22</xdr:row>
                <xdr:rowOff>228600</xdr:rowOff>
              </from>
              <to>
                <xdr:col>12</xdr:col>
                <xdr:colOff>514350</xdr:colOff>
                <xdr:row>22</xdr:row>
                <xdr:rowOff>476250</xdr:rowOff>
              </to>
            </anchor>
          </controlPr>
        </control>
      </mc:Choice>
    </mc:AlternateContent>
    <mc:AlternateContent xmlns:mc="http://schemas.openxmlformats.org/markup-compatibility/2006">
      <mc:Choice Requires="x14">
        <control shapeId="14478" r:id="rId85" name="Option Button 142">
          <controlPr defaultSize="0" autoFill="0" autoLine="0" autoPict="0">
            <anchor moveWithCells="1">
              <from>
                <xdr:col>15</xdr:col>
                <xdr:colOff>200025</xdr:colOff>
                <xdr:row>22</xdr:row>
                <xdr:rowOff>228600</xdr:rowOff>
              </from>
              <to>
                <xdr:col>15</xdr:col>
                <xdr:colOff>523875</xdr:colOff>
                <xdr:row>22</xdr:row>
                <xdr:rowOff>466725</xdr:rowOff>
              </to>
            </anchor>
          </controlPr>
        </control>
      </mc:Choice>
    </mc:AlternateContent>
    <mc:AlternateContent xmlns:mc="http://schemas.openxmlformats.org/markup-compatibility/2006">
      <mc:Choice Requires="x14">
        <control shapeId="14479" r:id="rId86" name="Option Button 143">
          <controlPr defaultSize="0" autoFill="0" autoLine="0" autoPict="0">
            <anchor moveWithCells="1">
              <from>
                <xdr:col>16</xdr:col>
                <xdr:colOff>200025</xdr:colOff>
                <xdr:row>22</xdr:row>
                <xdr:rowOff>228600</xdr:rowOff>
              </from>
              <to>
                <xdr:col>16</xdr:col>
                <xdr:colOff>523875</xdr:colOff>
                <xdr:row>22</xdr:row>
                <xdr:rowOff>466725</xdr:rowOff>
              </to>
            </anchor>
          </controlPr>
        </control>
      </mc:Choice>
    </mc:AlternateContent>
    <mc:AlternateContent xmlns:mc="http://schemas.openxmlformats.org/markup-compatibility/2006">
      <mc:Choice Requires="x14">
        <control shapeId="14480" r:id="rId87" name="Option Button 144">
          <controlPr defaultSize="0" autoFill="0" autoLine="0" autoPict="0">
            <anchor moveWithCells="1">
              <from>
                <xdr:col>17</xdr:col>
                <xdr:colOff>200025</xdr:colOff>
                <xdr:row>22</xdr:row>
                <xdr:rowOff>228600</xdr:rowOff>
              </from>
              <to>
                <xdr:col>17</xdr:col>
                <xdr:colOff>523875</xdr:colOff>
                <xdr:row>22</xdr:row>
                <xdr:rowOff>466725</xdr:rowOff>
              </to>
            </anchor>
          </controlPr>
        </control>
      </mc:Choice>
    </mc:AlternateContent>
    <mc:AlternateContent xmlns:mc="http://schemas.openxmlformats.org/markup-compatibility/2006">
      <mc:Choice Requires="x14">
        <control shapeId="14481" r:id="rId88" name="Option Button 145">
          <controlPr defaultSize="0" autoFill="0" autoLine="0" autoPict="0">
            <anchor moveWithCells="1">
              <from>
                <xdr:col>18</xdr:col>
                <xdr:colOff>200025</xdr:colOff>
                <xdr:row>22</xdr:row>
                <xdr:rowOff>228600</xdr:rowOff>
              </from>
              <to>
                <xdr:col>18</xdr:col>
                <xdr:colOff>523875</xdr:colOff>
                <xdr:row>22</xdr:row>
                <xdr:rowOff>466725</xdr:rowOff>
              </to>
            </anchor>
          </controlPr>
        </control>
      </mc:Choice>
    </mc:AlternateContent>
    <mc:AlternateContent xmlns:mc="http://schemas.openxmlformats.org/markup-compatibility/2006">
      <mc:Choice Requires="x14">
        <control shapeId="14482" r:id="rId89" name="Group Box 146">
          <controlPr defaultSize="0" autoFill="0" autoPict="0">
            <anchor moveWithCells="1">
              <from>
                <xdr:col>9</xdr:col>
                <xdr:colOff>0</xdr:colOff>
                <xdr:row>23</xdr:row>
                <xdr:rowOff>0</xdr:rowOff>
              </from>
              <to>
                <xdr:col>13</xdr:col>
                <xdr:colOff>0</xdr:colOff>
                <xdr:row>24</xdr:row>
                <xdr:rowOff>0</xdr:rowOff>
              </to>
            </anchor>
          </controlPr>
        </control>
      </mc:Choice>
    </mc:AlternateContent>
    <mc:AlternateContent xmlns:mc="http://schemas.openxmlformats.org/markup-compatibility/2006">
      <mc:Choice Requires="x14">
        <control shapeId="14483" r:id="rId90" name="Group Box 147">
          <controlPr defaultSize="0" autoFill="0" autoPict="0">
            <anchor moveWithCells="1">
              <from>
                <xdr:col>14</xdr:col>
                <xdr:colOff>361950</xdr:colOff>
                <xdr:row>23</xdr:row>
                <xdr:rowOff>0</xdr:rowOff>
              </from>
              <to>
                <xdr:col>19</xdr:col>
                <xdr:colOff>9525</xdr:colOff>
                <xdr:row>24</xdr:row>
                <xdr:rowOff>0</xdr:rowOff>
              </to>
            </anchor>
          </controlPr>
        </control>
      </mc:Choice>
    </mc:AlternateContent>
    <mc:AlternateContent xmlns:mc="http://schemas.openxmlformats.org/markup-compatibility/2006">
      <mc:Choice Requires="x14">
        <control shapeId="14484" r:id="rId91" name="Option Button 148">
          <controlPr defaultSize="0" autoFill="0" autoLine="0" autoPict="0">
            <anchor moveWithCells="1">
              <from>
                <xdr:col>9</xdr:col>
                <xdr:colOff>209550</xdr:colOff>
                <xdr:row>23</xdr:row>
                <xdr:rowOff>228600</xdr:rowOff>
              </from>
              <to>
                <xdr:col>9</xdr:col>
                <xdr:colOff>514350</xdr:colOff>
                <xdr:row>23</xdr:row>
                <xdr:rowOff>476250</xdr:rowOff>
              </to>
            </anchor>
          </controlPr>
        </control>
      </mc:Choice>
    </mc:AlternateContent>
    <mc:AlternateContent xmlns:mc="http://schemas.openxmlformats.org/markup-compatibility/2006">
      <mc:Choice Requires="x14">
        <control shapeId="14485" r:id="rId92" name="Option Button 149">
          <controlPr defaultSize="0" autoFill="0" autoLine="0" autoPict="0">
            <anchor moveWithCells="1">
              <from>
                <xdr:col>10</xdr:col>
                <xdr:colOff>209550</xdr:colOff>
                <xdr:row>23</xdr:row>
                <xdr:rowOff>228600</xdr:rowOff>
              </from>
              <to>
                <xdr:col>10</xdr:col>
                <xdr:colOff>514350</xdr:colOff>
                <xdr:row>23</xdr:row>
                <xdr:rowOff>476250</xdr:rowOff>
              </to>
            </anchor>
          </controlPr>
        </control>
      </mc:Choice>
    </mc:AlternateContent>
    <mc:AlternateContent xmlns:mc="http://schemas.openxmlformats.org/markup-compatibility/2006">
      <mc:Choice Requires="x14">
        <control shapeId="14486" r:id="rId93" name="Option Button 150">
          <controlPr defaultSize="0" autoFill="0" autoLine="0" autoPict="0">
            <anchor moveWithCells="1">
              <from>
                <xdr:col>11</xdr:col>
                <xdr:colOff>209550</xdr:colOff>
                <xdr:row>23</xdr:row>
                <xdr:rowOff>228600</xdr:rowOff>
              </from>
              <to>
                <xdr:col>11</xdr:col>
                <xdr:colOff>514350</xdr:colOff>
                <xdr:row>23</xdr:row>
                <xdr:rowOff>476250</xdr:rowOff>
              </to>
            </anchor>
          </controlPr>
        </control>
      </mc:Choice>
    </mc:AlternateContent>
    <mc:AlternateContent xmlns:mc="http://schemas.openxmlformats.org/markup-compatibility/2006">
      <mc:Choice Requires="x14">
        <control shapeId="14487" r:id="rId94" name="Option Button 151">
          <controlPr defaultSize="0" autoFill="0" autoLine="0" autoPict="0">
            <anchor moveWithCells="1">
              <from>
                <xdr:col>12</xdr:col>
                <xdr:colOff>209550</xdr:colOff>
                <xdr:row>23</xdr:row>
                <xdr:rowOff>228600</xdr:rowOff>
              </from>
              <to>
                <xdr:col>12</xdr:col>
                <xdr:colOff>514350</xdr:colOff>
                <xdr:row>23</xdr:row>
                <xdr:rowOff>476250</xdr:rowOff>
              </to>
            </anchor>
          </controlPr>
        </control>
      </mc:Choice>
    </mc:AlternateContent>
    <mc:AlternateContent xmlns:mc="http://schemas.openxmlformats.org/markup-compatibility/2006">
      <mc:Choice Requires="x14">
        <control shapeId="14488" r:id="rId95" name="Option Button 152">
          <controlPr defaultSize="0" autoFill="0" autoLine="0" autoPict="0">
            <anchor moveWithCells="1">
              <from>
                <xdr:col>15</xdr:col>
                <xdr:colOff>200025</xdr:colOff>
                <xdr:row>23</xdr:row>
                <xdr:rowOff>228600</xdr:rowOff>
              </from>
              <to>
                <xdr:col>15</xdr:col>
                <xdr:colOff>523875</xdr:colOff>
                <xdr:row>23</xdr:row>
                <xdr:rowOff>466725</xdr:rowOff>
              </to>
            </anchor>
          </controlPr>
        </control>
      </mc:Choice>
    </mc:AlternateContent>
    <mc:AlternateContent xmlns:mc="http://schemas.openxmlformats.org/markup-compatibility/2006">
      <mc:Choice Requires="x14">
        <control shapeId="14489" r:id="rId96" name="Option Button 153">
          <controlPr defaultSize="0" autoFill="0" autoLine="0" autoPict="0">
            <anchor moveWithCells="1">
              <from>
                <xdr:col>16</xdr:col>
                <xdr:colOff>200025</xdr:colOff>
                <xdr:row>23</xdr:row>
                <xdr:rowOff>228600</xdr:rowOff>
              </from>
              <to>
                <xdr:col>16</xdr:col>
                <xdr:colOff>523875</xdr:colOff>
                <xdr:row>23</xdr:row>
                <xdr:rowOff>466725</xdr:rowOff>
              </to>
            </anchor>
          </controlPr>
        </control>
      </mc:Choice>
    </mc:AlternateContent>
    <mc:AlternateContent xmlns:mc="http://schemas.openxmlformats.org/markup-compatibility/2006">
      <mc:Choice Requires="x14">
        <control shapeId="14490" r:id="rId97" name="Option Button 154">
          <controlPr defaultSize="0" autoFill="0" autoLine="0" autoPict="0">
            <anchor moveWithCells="1">
              <from>
                <xdr:col>17</xdr:col>
                <xdr:colOff>200025</xdr:colOff>
                <xdr:row>23</xdr:row>
                <xdr:rowOff>228600</xdr:rowOff>
              </from>
              <to>
                <xdr:col>17</xdr:col>
                <xdr:colOff>523875</xdr:colOff>
                <xdr:row>23</xdr:row>
                <xdr:rowOff>466725</xdr:rowOff>
              </to>
            </anchor>
          </controlPr>
        </control>
      </mc:Choice>
    </mc:AlternateContent>
    <mc:AlternateContent xmlns:mc="http://schemas.openxmlformats.org/markup-compatibility/2006">
      <mc:Choice Requires="x14">
        <control shapeId="14491" r:id="rId98" name="Option Button 155">
          <controlPr defaultSize="0" autoFill="0" autoLine="0" autoPict="0">
            <anchor moveWithCells="1">
              <from>
                <xdr:col>18</xdr:col>
                <xdr:colOff>200025</xdr:colOff>
                <xdr:row>23</xdr:row>
                <xdr:rowOff>228600</xdr:rowOff>
              </from>
              <to>
                <xdr:col>18</xdr:col>
                <xdr:colOff>523875</xdr:colOff>
                <xdr:row>23</xdr:row>
                <xdr:rowOff>466725</xdr:rowOff>
              </to>
            </anchor>
          </controlPr>
        </control>
      </mc:Choice>
    </mc:AlternateContent>
    <mc:AlternateContent xmlns:mc="http://schemas.openxmlformats.org/markup-compatibility/2006">
      <mc:Choice Requires="x14">
        <control shapeId="14492" r:id="rId99" name="Group Box 156">
          <controlPr defaultSize="0" autoFill="0" autoPict="0">
            <anchor moveWithCells="1">
              <from>
                <xdr:col>9</xdr:col>
                <xdr:colOff>0</xdr:colOff>
                <xdr:row>24</xdr:row>
                <xdr:rowOff>0</xdr:rowOff>
              </from>
              <to>
                <xdr:col>12</xdr:col>
                <xdr:colOff>609600</xdr:colOff>
                <xdr:row>25</xdr:row>
                <xdr:rowOff>0</xdr:rowOff>
              </to>
            </anchor>
          </controlPr>
        </control>
      </mc:Choice>
    </mc:AlternateContent>
    <mc:AlternateContent xmlns:mc="http://schemas.openxmlformats.org/markup-compatibility/2006">
      <mc:Choice Requires="x14">
        <control shapeId="14493" r:id="rId100" name="Group Box 157">
          <controlPr defaultSize="0" autoFill="0" autoPict="0">
            <anchor moveWithCells="1">
              <from>
                <xdr:col>14</xdr:col>
                <xdr:colOff>361950</xdr:colOff>
                <xdr:row>24</xdr:row>
                <xdr:rowOff>0</xdr:rowOff>
              </from>
              <to>
                <xdr:col>19</xdr:col>
                <xdr:colOff>9525</xdr:colOff>
                <xdr:row>25</xdr:row>
                <xdr:rowOff>0</xdr:rowOff>
              </to>
            </anchor>
          </controlPr>
        </control>
      </mc:Choice>
    </mc:AlternateContent>
    <mc:AlternateContent xmlns:mc="http://schemas.openxmlformats.org/markup-compatibility/2006">
      <mc:Choice Requires="x14">
        <control shapeId="14494" r:id="rId101" name="Option Button 158">
          <controlPr defaultSize="0" autoFill="0" autoLine="0" autoPict="0">
            <anchor moveWithCells="1">
              <from>
                <xdr:col>9</xdr:col>
                <xdr:colOff>209550</xdr:colOff>
                <xdr:row>24</xdr:row>
                <xdr:rowOff>228600</xdr:rowOff>
              </from>
              <to>
                <xdr:col>9</xdr:col>
                <xdr:colOff>514350</xdr:colOff>
                <xdr:row>24</xdr:row>
                <xdr:rowOff>476250</xdr:rowOff>
              </to>
            </anchor>
          </controlPr>
        </control>
      </mc:Choice>
    </mc:AlternateContent>
    <mc:AlternateContent xmlns:mc="http://schemas.openxmlformats.org/markup-compatibility/2006">
      <mc:Choice Requires="x14">
        <control shapeId="14495" r:id="rId102" name="Option Button 159">
          <controlPr defaultSize="0" autoFill="0" autoLine="0" autoPict="0">
            <anchor moveWithCells="1">
              <from>
                <xdr:col>10</xdr:col>
                <xdr:colOff>209550</xdr:colOff>
                <xdr:row>24</xdr:row>
                <xdr:rowOff>228600</xdr:rowOff>
              </from>
              <to>
                <xdr:col>10</xdr:col>
                <xdr:colOff>514350</xdr:colOff>
                <xdr:row>24</xdr:row>
                <xdr:rowOff>476250</xdr:rowOff>
              </to>
            </anchor>
          </controlPr>
        </control>
      </mc:Choice>
    </mc:AlternateContent>
    <mc:AlternateContent xmlns:mc="http://schemas.openxmlformats.org/markup-compatibility/2006">
      <mc:Choice Requires="x14">
        <control shapeId="14496" r:id="rId103" name="Option Button 160">
          <controlPr defaultSize="0" autoFill="0" autoLine="0" autoPict="0">
            <anchor moveWithCells="1">
              <from>
                <xdr:col>11</xdr:col>
                <xdr:colOff>209550</xdr:colOff>
                <xdr:row>24</xdr:row>
                <xdr:rowOff>228600</xdr:rowOff>
              </from>
              <to>
                <xdr:col>11</xdr:col>
                <xdr:colOff>514350</xdr:colOff>
                <xdr:row>24</xdr:row>
                <xdr:rowOff>476250</xdr:rowOff>
              </to>
            </anchor>
          </controlPr>
        </control>
      </mc:Choice>
    </mc:AlternateContent>
    <mc:AlternateContent xmlns:mc="http://schemas.openxmlformats.org/markup-compatibility/2006">
      <mc:Choice Requires="x14">
        <control shapeId="14497" r:id="rId104" name="Option Button 161">
          <controlPr defaultSize="0" autoFill="0" autoLine="0" autoPict="0">
            <anchor moveWithCells="1">
              <from>
                <xdr:col>12</xdr:col>
                <xdr:colOff>209550</xdr:colOff>
                <xdr:row>24</xdr:row>
                <xdr:rowOff>228600</xdr:rowOff>
              </from>
              <to>
                <xdr:col>12</xdr:col>
                <xdr:colOff>514350</xdr:colOff>
                <xdr:row>24</xdr:row>
                <xdr:rowOff>476250</xdr:rowOff>
              </to>
            </anchor>
          </controlPr>
        </control>
      </mc:Choice>
    </mc:AlternateContent>
    <mc:AlternateContent xmlns:mc="http://schemas.openxmlformats.org/markup-compatibility/2006">
      <mc:Choice Requires="x14">
        <control shapeId="14498" r:id="rId105" name="Option Button 162">
          <controlPr defaultSize="0" autoFill="0" autoLine="0" autoPict="0">
            <anchor moveWithCells="1">
              <from>
                <xdr:col>15</xdr:col>
                <xdr:colOff>200025</xdr:colOff>
                <xdr:row>24</xdr:row>
                <xdr:rowOff>228600</xdr:rowOff>
              </from>
              <to>
                <xdr:col>15</xdr:col>
                <xdr:colOff>523875</xdr:colOff>
                <xdr:row>24</xdr:row>
                <xdr:rowOff>466725</xdr:rowOff>
              </to>
            </anchor>
          </controlPr>
        </control>
      </mc:Choice>
    </mc:AlternateContent>
    <mc:AlternateContent xmlns:mc="http://schemas.openxmlformats.org/markup-compatibility/2006">
      <mc:Choice Requires="x14">
        <control shapeId="14499" r:id="rId106" name="Option Button 163">
          <controlPr defaultSize="0" autoFill="0" autoLine="0" autoPict="0">
            <anchor moveWithCells="1">
              <from>
                <xdr:col>16</xdr:col>
                <xdr:colOff>200025</xdr:colOff>
                <xdr:row>24</xdr:row>
                <xdr:rowOff>228600</xdr:rowOff>
              </from>
              <to>
                <xdr:col>16</xdr:col>
                <xdr:colOff>523875</xdr:colOff>
                <xdr:row>24</xdr:row>
                <xdr:rowOff>466725</xdr:rowOff>
              </to>
            </anchor>
          </controlPr>
        </control>
      </mc:Choice>
    </mc:AlternateContent>
    <mc:AlternateContent xmlns:mc="http://schemas.openxmlformats.org/markup-compatibility/2006">
      <mc:Choice Requires="x14">
        <control shapeId="14500" r:id="rId107" name="Option Button 164">
          <controlPr defaultSize="0" autoFill="0" autoLine="0" autoPict="0">
            <anchor moveWithCells="1">
              <from>
                <xdr:col>17</xdr:col>
                <xdr:colOff>200025</xdr:colOff>
                <xdr:row>24</xdr:row>
                <xdr:rowOff>228600</xdr:rowOff>
              </from>
              <to>
                <xdr:col>17</xdr:col>
                <xdr:colOff>523875</xdr:colOff>
                <xdr:row>24</xdr:row>
                <xdr:rowOff>466725</xdr:rowOff>
              </to>
            </anchor>
          </controlPr>
        </control>
      </mc:Choice>
    </mc:AlternateContent>
    <mc:AlternateContent xmlns:mc="http://schemas.openxmlformats.org/markup-compatibility/2006">
      <mc:Choice Requires="x14">
        <control shapeId="14501" r:id="rId108" name="Option Button 165">
          <controlPr defaultSize="0" autoFill="0" autoLine="0" autoPict="0">
            <anchor moveWithCells="1">
              <from>
                <xdr:col>18</xdr:col>
                <xdr:colOff>200025</xdr:colOff>
                <xdr:row>24</xdr:row>
                <xdr:rowOff>228600</xdr:rowOff>
              </from>
              <to>
                <xdr:col>18</xdr:col>
                <xdr:colOff>523875</xdr:colOff>
                <xdr:row>24</xdr:row>
                <xdr:rowOff>466725</xdr:rowOff>
              </to>
            </anchor>
          </controlPr>
        </control>
      </mc:Choice>
    </mc:AlternateContent>
    <mc:AlternateContent xmlns:mc="http://schemas.openxmlformats.org/markup-compatibility/2006">
      <mc:Choice Requires="x14">
        <control shapeId="14502" r:id="rId109" name="Group Box 166">
          <controlPr defaultSize="0" autoFill="0" autoPict="0">
            <anchor moveWithCells="1">
              <from>
                <xdr:col>9</xdr:col>
                <xdr:colOff>0</xdr:colOff>
                <xdr:row>25</xdr:row>
                <xdr:rowOff>0</xdr:rowOff>
              </from>
              <to>
                <xdr:col>12</xdr:col>
                <xdr:colOff>609600</xdr:colOff>
                <xdr:row>26</xdr:row>
                <xdr:rowOff>9525</xdr:rowOff>
              </to>
            </anchor>
          </controlPr>
        </control>
      </mc:Choice>
    </mc:AlternateContent>
    <mc:AlternateContent xmlns:mc="http://schemas.openxmlformats.org/markup-compatibility/2006">
      <mc:Choice Requires="x14">
        <control shapeId="14503" r:id="rId110" name="Group Box 167">
          <controlPr defaultSize="0" autoFill="0" autoPict="0">
            <anchor moveWithCells="1">
              <from>
                <xdr:col>14</xdr:col>
                <xdr:colOff>361950</xdr:colOff>
                <xdr:row>24</xdr:row>
                <xdr:rowOff>819150</xdr:rowOff>
              </from>
              <to>
                <xdr:col>19</xdr:col>
                <xdr:colOff>9525</xdr:colOff>
                <xdr:row>25</xdr:row>
                <xdr:rowOff>923925</xdr:rowOff>
              </to>
            </anchor>
          </controlPr>
        </control>
      </mc:Choice>
    </mc:AlternateContent>
    <mc:AlternateContent xmlns:mc="http://schemas.openxmlformats.org/markup-compatibility/2006">
      <mc:Choice Requires="x14">
        <control shapeId="14504" r:id="rId111" name="Option Button 168">
          <controlPr defaultSize="0" autoFill="0" autoLine="0" autoPict="0">
            <anchor moveWithCells="1">
              <from>
                <xdr:col>9</xdr:col>
                <xdr:colOff>209550</xdr:colOff>
                <xdr:row>25</xdr:row>
                <xdr:rowOff>228600</xdr:rowOff>
              </from>
              <to>
                <xdr:col>9</xdr:col>
                <xdr:colOff>514350</xdr:colOff>
                <xdr:row>25</xdr:row>
                <xdr:rowOff>476250</xdr:rowOff>
              </to>
            </anchor>
          </controlPr>
        </control>
      </mc:Choice>
    </mc:AlternateContent>
    <mc:AlternateContent xmlns:mc="http://schemas.openxmlformats.org/markup-compatibility/2006">
      <mc:Choice Requires="x14">
        <control shapeId="14505" r:id="rId112" name="Option Button 169">
          <controlPr defaultSize="0" autoFill="0" autoLine="0" autoPict="0">
            <anchor moveWithCells="1">
              <from>
                <xdr:col>10</xdr:col>
                <xdr:colOff>209550</xdr:colOff>
                <xdr:row>25</xdr:row>
                <xdr:rowOff>228600</xdr:rowOff>
              </from>
              <to>
                <xdr:col>10</xdr:col>
                <xdr:colOff>514350</xdr:colOff>
                <xdr:row>25</xdr:row>
                <xdr:rowOff>476250</xdr:rowOff>
              </to>
            </anchor>
          </controlPr>
        </control>
      </mc:Choice>
    </mc:AlternateContent>
    <mc:AlternateContent xmlns:mc="http://schemas.openxmlformats.org/markup-compatibility/2006">
      <mc:Choice Requires="x14">
        <control shapeId="14506" r:id="rId113" name="Option Button 170">
          <controlPr defaultSize="0" autoFill="0" autoLine="0" autoPict="0">
            <anchor moveWithCells="1">
              <from>
                <xdr:col>11</xdr:col>
                <xdr:colOff>209550</xdr:colOff>
                <xdr:row>25</xdr:row>
                <xdr:rowOff>228600</xdr:rowOff>
              </from>
              <to>
                <xdr:col>11</xdr:col>
                <xdr:colOff>514350</xdr:colOff>
                <xdr:row>25</xdr:row>
                <xdr:rowOff>476250</xdr:rowOff>
              </to>
            </anchor>
          </controlPr>
        </control>
      </mc:Choice>
    </mc:AlternateContent>
    <mc:AlternateContent xmlns:mc="http://schemas.openxmlformats.org/markup-compatibility/2006">
      <mc:Choice Requires="x14">
        <control shapeId="14507" r:id="rId114" name="Option Button 171">
          <controlPr defaultSize="0" autoFill="0" autoLine="0" autoPict="0">
            <anchor moveWithCells="1">
              <from>
                <xdr:col>12</xdr:col>
                <xdr:colOff>209550</xdr:colOff>
                <xdr:row>25</xdr:row>
                <xdr:rowOff>228600</xdr:rowOff>
              </from>
              <to>
                <xdr:col>12</xdr:col>
                <xdr:colOff>514350</xdr:colOff>
                <xdr:row>25</xdr:row>
                <xdr:rowOff>476250</xdr:rowOff>
              </to>
            </anchor>
          </controlPr>
        </control>
      </mc:Choice>
    </mc:AlternateContent>
    <mc:AlternateContent xmlns:mc="http://schemas.openxmlformats.org/markup-compatibility/2006">
      <mc:Choice Requires="x14">
        <control shapeId="14508" r:id="rId115" name="Option Button 172">
          <controlPr defaultSize="0" autoFill="0" autoLine="0" autoPict="0">
            <anchor moveWithCells="1">
              <from>
                <xdr:col>15</xdr:col>
                <xdr:colOff>200025</xdr:colOff>
                <xdr:row>25</xdr:row>
                <xdr:rowOff>228600</xdr:rowOff>
              </from>
              <to>
                <xdr:col>15</xdr:col>
                <xdr:colOff>523875</xdr:colOff>
                <xdr:row>25</xdr:row>
                <xdr:rowOff>466725</xdr:rowOff>
              </to>
            </anchor>
          </controlPr>
        </control>
      </mc:Choice>
    </mc:AlternateContent>
    <mc:AlternateContent xmlns:mc="http://schemas.openxmlformats.org/markup-compatibility/2006">
      <mc:Choice Requires="x14">
        <control shapeId="14509" r:id="rId116" name="Option Button 173">
          <controlPr defaultSize="0" autoFill="0" autoLine="0" autoPict="0">
            <anchor moveWithCells="1">
              <from>
                <xdr:col>16</xdr:col>
                <xdr:colOff>200025</xdr:colOff>
                <xdr:row>25</xdr:row>
                <xdr:rowOff>228600</xdr:rowOff>
              </from>
              <to>
                <xdr:col>16</xdr:col>
                <xdr:colOff>523875</xdr:colOff>
                <xdr:row>25</xdr:row>
                <xdr:rowOff>466725</xdr:rowOff>
              </to>
            </anchor>
          </controlPr>
        </control>
      </mc:Choice>
    </mc:AlternateContent>
    <mc:AlternateContent xmlns:mc="http://schemas.openxmlformats.org/markup-compatibility/2006">
      <mc:Choice Requires="x14">
        <control shapeId="14510" r:id="rId117" name="Option Button 174">
          <controlPr defaultSize="0" autoFill="0" autoLine="0" autoPict="0">
            <anchor moveWithCells="1">
              <from>
                <xdr:col>17</xdr:col>
                <xdr:colOff>200025</xdr:colOff>
                <xdr:row>25</xdr:row>
                <xdr:rowOff>228600</xdr:rowOff>
              </from>
              <to>
                <xdr:col>17</xdr:col>
                <xdr:colOff>523875</xdr:colOff>
                <xdr:row>25</xdr:row>
                <xdr:rowOff>466725</xdr:rowOff>
              </to>
            </anchor>
          </controlPr>
        </control>
      </mc:Choice>
    </mc:AlternateContent>
    <mc:AlternateContent xmlns:mc="http://schemas.openxmlformats.org/markup-compatibility/2006">
      <mc:Choice Requires="x14">
        <control shapeId="14511" r:id="rId118" name="Option Button 175">
          <controlPr defaultSize="0" autoFill="0" autoLine="0" autoPict="0">
            <anchor moveWithCells="1">
              <from>
                <xdr:col>18</xdr:col>
                <xdr:colOff>200025</xdr:colOff>
                <xdr:row>25</xdr:row>
                <xdr:rowOff>228600</xdr:rowOff>
              </from>
              <to>
                <xdr:col>18</xdr:col>
                <xdr:colOff>523875</xdr:colOff>
                <xdr:row>25</xdr:row>
                <xdr:rowOff>466725</xdr:rowOff>
              </to>
            </anchor>
          </controlPr>
        </control>
      </mc:Choice>
    </mc:AlternateContent>
    <mc:AlternateContent xmlns:mc="http://schemas.openxmlformats.org/markup-compatibility/2006">
      <mc:Choice Requires="x14">
        <control shapeId="14512" r:id="rId119" name="Group Box 176">
          <controlPr defaultSize="0" autoFill="0" autoPict="0">
            <anchor moveWithCells="1">
              <from>
                <xdr:col>9</xdr:col>
                <xdr:colOff>0</xdr:colOff>
                <xdr:row>25</xdr:row>
                <xdr:rowOff>923925</xdr:rowOff>
              </from>
              <to>
                <xdr:col>12</xdr:col>
                <xdr:colOff>600075</xdr:colOff>
                <xdr:row>27</xdr:row>
                <xdr:rowOff>0</xdr:rowOff>
              </to>
            </anchor>
          </controlPr>
        </control>
      </mc:Choice>
    </mc:AlternateContent>
    <mc:AlternateContent xmlns:mc="http://schemas.openxmlformats.org/markup-compatibility/2006">
      <mc:Choice Requires="x14">
        <control shapeId="14513" r:id="rId120" name="Group Box 177">
          <controlPr defaultSize="0" autoFill="0" autoPict="0">
            <anchor moveWithCells="1">
              <from>
                <xdr:col>14</xdr:col>
                <xdr:colOff>361950</xdr:colOff>
                <xdr:row>25</xdr:row>
                <xdr:rowOff>923925</xdr:rowOff>
              </from>
              <to>
                <xdr:col>19</xdr:col>
                <xdr:colOff>9525</xdr:colOff>
                <xdr:row>27</xdr:row>
                <xdr:rowOff>0</xdr:rowOff>
              </to>
            </anchor>
          </controlPr>
        </control>
      </mc:Choice>
    </mc:AlternateContent>
    <mc:AlternateContent xmlns:mc="http://schemas.openxmlformats.org/markup-compatibility/2006">
      <mc:Choice Requires="x14">
        <control shapeId="14514" r:id="rId121" name="Option Button 178">
          <controlPr defaultSize="0" autoFill="0" autoLine="0" autoPict="0">
            <anchor moveWithCells="1">
              <from>
                <xdr:col>9</xdr:col>
                <xdr:colOff>209550</xdr:colOff>
                <xdr:row>26</xdr:row>
                <xdr:rowOff>228600</xdr:rowOff>
              </from>
              <to>
                <xdr:col>9</xdr:col>
                <xdr:colOff>514350</xdr:colOff>
                <xdr:row>26</xdr:row>
                <xdr:rowOff>476250</xdr:rowOff>
              </to>
            </anchor>
          </controlPr>
        </control>
      </mc:Choice>
    </mc:AlternateContent>
    <mc:AlternateContent xmlns:mc="http://schemas.openxmlformats.org/markup-compatibility/2006">
      <mc:Choice Requires="x14">
        <control shapeId="14515" r:id="rId122" name="Option Button 179">
          <controlPr defaultSize="0" autoFill="0" autoLine="0" autoPict="0">
            <anchor moveWithCells="1">
              <from>
                <xdr:col>10</xdr:col>
                <xdr:colOff>209550</xdr:colOff>
                <xdr:row>26</xdr:row>
                <xdr:rowOff>228600</xdr:rowOff>
              </from>
              <to>
                <xdr:col>10</xdr:col>
                <xdr:colOff>514350</xdr:colOff>
                <xdr:row>26</xdr:row>
                <xdr:rowOff>476250</xdr:rowOff>
              </to>
            </anchor>
          </controlPr>
        </control>
      </mc:Choice>
    </mc:AlternateContent>
    <mc:AlternateContent xmlns:mc="http://schemas.openxmlformats.org/markup-compatibility/2006">
      <mc:Choice Requires="x14">
        <control shapeId="14516" r:id="rId123" name="Option Button 180">
          <controlPr defaultSize="0" autoFill="0" autoLine="0" autoPict="0">
            <anchor moveWithCells="1">
              <from>
                <xdr:col>11</xdr:col>
                <xdr:colOff>209550</xdr:colOff>
                <xdr:row>26</xdr:row>
                <xdr:rowOff>228600</xdr:rowOff>
              </from>
              <to>
                <xdr:col>11</xdr:col>
                <xdr:colOff>514350</xdr:colOff>
                <xdr:row>26</xdr:row>
                <xdr:rowOff>476250</xdr:rowOff>
              </to>
            </anchor>
          </controlPr>
        </control>
      </mc:Choice>
    </mc:AlternateContent>
    <mc:AlternateContent xmlns:mc="http://schemas.openxmlformats.org/markup-compatibility/2006">
      <mc:Choice Requires="x14">
        <control shapeId="14517" r:id="rId124" name="Option Button 181">
          <controlPr defaultSize="0" autoFill="0" autoLine="0" autoPict="0">
            <anchor moveWithCells="1">
              <from>
                <xdr:col>12</xdr:col>
                <xdr:colOff>209550</xdr:colOff>
                <xdr:row>26</xdr:row>
                <xdr:rowOff>228600</xdr:rowOff>
              </from>
              <to>
                <xdr:col>12</xdr:col>
                <xdr:colOff>514350</xdr:colOff>
                <xdr:row>26</xdr:row>
                <xdr:rowOff>476250</xdr:rowOff>
              </to>
            </anchor>
          </controlPr>
        </control>
      </mc:Choice>
    </mc:AlternateContent>
    <mc:AlternateContent xmlns:mc="http://schemas.openxmlformats.org/markup-compatibility/2006">
      <mc:Choice Requires="x14">
        <control shapeId="14518" r:id="rId125" name="Option Button 182">
          <controlPr defaultSize="0" autoFill="0" autoLine="0" autoPict="0">
            <anchor moveWithCells="1">
              <from>
                <xdr:col>15</xdr:col>
                <xdr:colOff>200025</xdr:colOff>
                <xdr:row>26</xdr:row>
                <xdr:rowOff>228600</xdr:rowOff>
              </from>
              <to>
                <xdr:col>15</xdr:col>
                <xdr:colOff>523875</xdr:colOff>
                <xdr:row>26</xdr:row>
                <xdr:rowOff>466725</xdr:rowOff>
              </to>
            </anchor>
          </controlPr>
        </control>
      </mc:Choice>
    </mc:AlternateContent>
    <mc:AlternateContent xmlns:mc="http://schemas.openxmlformats.org/markup-compatibility/2006">
      <mc:Choice Requires="x14">
        <control shapeId="14519" r:id="rId126" name="Option Button 183">
          <controlPr defaultSize="0" autoFill="0" autoLine="0" autoPict="0">
            <anchor moveWithCells="1">
              <from>
                <xdr:col>16</xdr:col>
                <xdr:colOff>200025</xdr:colOff>
                <xdr:row>26</xdr:row>
                <xdr:rowOff>228600</xdr:rowOff>
              </from>
              <to>
                <xdr:col>16</xdr:col>
                <xdr:colOff>523875</xdr:colOff>
                <xdr:row>26</xdr:row>
                <xdr:rowOff>466725</xdr:rowOff>
              </to>
            </anchor>
          </controlPr>
        </control>
      </mc:Choice>
    </mc:AlternateContent>
    <mc:AlternateContent xmlns:mc="http://schemas.openxmlformats.org/markup-compatibility/2006">
      <mc:Choice Requires="x14">
        <control shapeId="14520" r:id="rId127" name="Option Button 184">
          <controlPr defaultSize="0" autoFill="0" autoLine="0" autoPict="0">
            <anchor moveWithCells="1">
              <from>
                <xdr:col>17</xdr:col>
                <xdr:colOff>200025</xdr:colOff>
                <xdr:row>26</xdr:row>
                <xdr:rowOff>228600</xdr:rowOff>
              </from>
              <to>
                <xdr:col>17</xdr:col>
                <xdr:colOff>523875</xdr:colOff>
                <xdr:row>26</xdr:row>
                <xdr:rowOff>466725</xdr:rowOff>
              </to>
            </anchor>
          </controlPr>
        </control>
      </mc:Choice>
    </mc:AlternateContent>
    <mc:AlternateContent xmlns:mc="http://schemas.openxmlformats.org/markup-compatibility/2006">
      <mc:Choice Requires="x14">
        <control shapeId="14521" r:id="rId128" name="Option Button 185">
          <controlPr defaultSize="0" autoFill="0" autoLine="0" autoPict="0">
            <anchor moveWithCells="1">
              <from>
                <xdr:col>18</xdr:col>
                <xdr:colOff>200025</xdr:colOff>
                <xdr:row>26</xdr:row>
                <xdr:rowOff>228600</xdr:rowOff>
              </from>
              <to>
                <xdr:col>18</xdr:col>
                <xdr:colOff>523875</xdr:colOff>
                <xdr:row>26</xdr:row>
                <xdr:rowOff>466725</xdr:rowOff>
              </to>
            </anchor>
          </controlPr>
        </control>
      </mc:Choice>
    </mc:AlternateContent>
    <mc:AlternateContent xmlns:mc="http://schemas.openxmlformats.org/markup-compatibility/2006">
      <mc:Choice Requires="x14">
        <control shapeId="14522" r:id="rId129" name="Group Box 186">
          <controlPr defaultSize="0" autoFill="0" autoPict="0">
            <anchor moveWithCells="1">
              <from>
                <xdr:col>9</xdr:col>
                <xdr:colOff>9525</xdr:colOff>
                <xdr:row>27</xdr:row>
                <xdr:rowOff>9525</xdr:rowOff>
              </from>
              <to>
                <xdr:col>12</xdr:col>
                <xdr:colOff>609600</xdr:colOff>
                <xdr:row>27</xdr:row>
                <xdr:rowOff>866775</xdr:rowOff>
              </to>
            </anchor>
          </controlPr>
        </control>
      </mc:Choice>
    </mc:AlternateContent>
    <mc:AlternateContent xmlns:mc="http://schemas.openxmlformats.org/markup-compatibility/2006">
      <mc:Choice Requires="x14">
        <control shapeId="14523" r:id="rId130" name="Group Box 187">
          <controlPr defaultSize="0" autoFill="0" autoPict="0">
            <anchor moveWithCells="1">
              <from>
                <xdr:col>14</xdr:col>
                <xdr:colOff>361950</xdr:colOff>
                <xdr:row>27</xdr:row>
                <xdr:rowOff>9525</xdr:rowOff>
              </from>
              <to>
                <xdr:col>19</xdr:col>
                <xdr:colOff>9525</xdr:colOff>
                <xdr:row>27</xdr:row>
                <xdr:rowOff>866775</xdr:rowOff>
              </to>
            </anchor>
          </controlPr>
        </control>
      </mc:Choice>
    </mc:AlternateContent>
    <mc:AlternateContent xmlns:mc="http://schemas.openxmlformats.org/markup-compatibility/2006">
      <mc:Choice Requires="x14">
        <control shapeId="14524" r:id="rId131" name="Option Button 188">
          <controlPr defaultSize="0" autoFill="0" autoLine="0" autoPict="0">
            <anchor moveWithCells="1">
              <from>
                <xdr:col>9</xdr:col>
                <xdr:colOff>209550</xdr:colOff>
                <xdr:row>27</xdr:row>
                <xdr:rowOff>228600</xdr:rowOff>
              </from>
              <to>
                <xdr:col>9</xdr:col>
                <xdr:colOff>514350</xdr:colOff>
                <xdr:row>27</xdr:row>
                <xdr:rowOff>476250</xdr:rowOff>
              </to>
            </anchor>
          </controlPr>
        </control>
      </mc:Choice>
    </mc:AlternateContent>
    <mc:AlternateContent xmlns:mc="http://schemas.openxmlformats.org/markup-compatibility/2006">
      <mc:Choice Requires="x14">
        <control shapeId="14525" r:id="rId132" name="Option Button 189">
          <controlPr defaultSize="0" autoFill="0" autoLine="0" autoPict="0">
            <anchor moveWithCells="1">
              <from>
                <xdr:col>10</xdr:col>
                <xdr:colOff>209550</xdr:colOff>
                <xdr:row>27</xdr:row>
                <xdr:rowOff>228600</xdr:rowOff>
              </from>
              <to>
                <xdr:col>10</xdr:col>
                <xdr:colOff>514350</xdr:colOff>
                <xdr:row>27</xdr:row>
                <xdr:rowOff>476250</xdr:rowOff>
              </to>
            </anchor>
          </controlPr>
        </control>
      </mc:Choice>
    </mc:AlternateContent>
    <mc:AlternateContent xmlns:mc="http://schemas.openxmlformats.org/markup-compatibility/2006">
      <mc:Choice Requires="x14">
        <control shapeId="14526" r:id="rId133" name="Option Button 190">
          <controlPr defaultSize="0" autoFill="0" autoLine="0" autoPict="0">
            <anchor moveWithCells="1">
              <from>
                <xdr:col>11</xdr:col>
                <xdr:colOff>209550</xdr:colOff>
                <xdr:row>27</xdr:row>
                <xdr:rowOff>228600</xdr:rowOff>
              </from>
              <to>
                <xdr:col>11</xdr:col>
                <xdr:colOff>514350</xdr:colOff>
                <xdr:row>27</xdr:row>
                <xdr:rowOff>476250</xdr:rowOff>
              </to>
            </anchor>
          </controlPr>
        </control>
      </mc:Choice>
    </mc:AlternateContent>
    <mc:AlternateContent xmlns:mc="http://schemas.openxmlformats.org/markup-compatibility/2006">
      <mc:Choice Requires="x14">
        <control shapeId="14527" r:id="rId134" name="Option Button 191">
          <controlPr defaultSize="0" autoFill="0" autoLine="0" autoPict="0">
            <anchor moveWithCells="1">
              <from>
                <xdr:col>12</xdr:col>
                <xdr:colOff>209550</xdr:colOff>
                <xdr:row>27</xdr:row>
                <xdr:rowOff>228600</xdr:rowOff>
              </from>
              <to>
                <xdr:col>12</xdr:col>
                <xdr:colOff>514350</xdr:colOff>
                <xdr:row>27</xdr:row>
                <xdr:rowOff>476250</xdr:rowOff>
              </to>
            </anchor>
          </controlPr>
        </control>
      </mc:Choice>
    </mc:AlternateContent>
    <mc:AlternateContent xmlns:mc="http://schemas.openxmlformats.org/markup-compatibility/2006">
      <mc:Choice Requires="x14">
        <control shapeId="14528" r:id="rId135" name="Option Button 192">
          <controlPr defaultSize="0" autoFill="0" autoLine="0" autoPict="0">
            <anchor moveWithCells="1">
              <from>
                <xdr:col>15</xdr:col>
                <xdr:colOff>200025</xdr:colOff>
                <xdr:row>27</xdr:row>
                <xdr:rowOff>228600</xdr:rowOff>
              </from>
              <to>
                <xdr:col>15</xdr:col>
                <xdr:colOff>523875</xdr:colOff>
                <xdr:row>27</xdr:row>
                <xdr:rowOff>466725</xdr:rowOff>
              </to>
            </anchor>
          </controlPr>
        </control>
      </mc:Choice>
    </mc:AlternateContent>
    <mc:AlternateContent xmlns:mc="http://schemas.openxmlformats.org/markup-compatibility/2006">
      <mc:Choice Requires="x14">
        <control shapeId="14529" r:id="rId136" name="Option Button 193">
          <controlPr defaultSize="0" autoFill="0" autoLine="0" autoPict="0">
            <anchor moveWithCells="1">
              <from>
                <xdr:col>16</xdr:col>
                <xdr:colOff>200025</xdr:colOff>
                <xdr:row>27</xdr:row>
                <xdr:rowOff>228600</xdr:rowOff>
              </from>
              <to>
                <xdr:col>16</xdr:col>
                <xdr:colOff>523875</xdr:colOff>
                <xdr:row>27</xdr:row>
                <xdr:rowOff>466725</xdr:rowOff>
              </to>
            </anchor>
          </controlPr>
        </control>
      </mc:Choice>
    </mc:AlternateContent>
    <mc:AlternateContent xmlns:mc="http://schemas.openxmlformats.org/markup-compatibility/2006">
      <mc:Choice Requires="x14">
        <control shapeId="14530" r:id="rId137" name="Option Button 194">
          <controlPr defaultSize="0" autoFill="0" autoLine="0" autoPict="0">
            <anchor moveWithCells="1">
              <from>
                <xdr:col>17</xdr:col>
                <xdr:colOff>200025</xdr:colOff>
                <xdr:row>27</xdr:row>
                <xdr:rowOff>228600</xdr:rowOff>
              </from>
              <to>
                <xdr:col>17</xdr:col>
                <xdr:colOff>523875</xdr:colOff>
                <xdr:row>27</xdr:row>
                <xdr:rowOff>466725</xdr:rowOff>
              </to>
            </anchor>
          </controlPr>
        </control>
      </mc:Choice>
    </mc:AlternateContent>
    <mc:AlternateContent xmlns:mc="http://schemas.openxmlformats.org/markup-compatibility/2006">
      <mc:Choice Requires="x14">
        <control shapeId="14531" r:id="rId138" name="Option Button 195">
          <controlPr defaultSize="0" autoFill="0" autoLine="0" autoPict="0">
            <anchor moveWithCells="1">
              <from>
                <xdr:col>18</xdr:col>
                <xdr:colOff>200025</xdr:colOff>
                <xdr:row>27</xdr:row>
                <xdr:rowOff>228600</xdr:rowOff>
              </from>
              <to>
                <xdr:col>18</xdr:col>
                <xdr:colOff>523875</xdr:colOff>
                <xdr:row>27</xdr:row>
                <xdr:rowOff>466725</xdr:rowOff>
              </to>
            </anchor>
          </controlPr>
        </control>
      </mc:Choice>
    </mc:AlternateContent>
    <mc:AlternateContent xmlns:mc="http://schemas.openxmlformats.org/markup-compatibility/2006">
      <mc:Choice Requires="x14">
        <control shapeId="14532" r:id="rId139" name="Group Box 196">
          <controlPr defaultSize="0" autoFill="0" autoPict="0">
            <anchor moveWithCells="1">
              <from>
                <xdr:col>9</xdr:col>
                <xdr:colOff>0</xdr:colOff>
                <xdr:row>28</xdr:row>
                <xdr:rowOff>0</xdr:rowOff>
              </from>
              <to>
                <xdr:col>12</xdr:col>
                <xdr:colOff>600075</xdr:colOff>
                <xdr:row>29</xdr:row>
                <xdr:rowOff>0</xdr:rowOff>
              </to>
            </anchor>
          </controlPr>
        </control>
      </mc:Choice>
    </mc:AlternateContent>
    <mc:AlternateContent xmlns:mc="http://schemas.openxmlformats.org/markup-compatibility/2006">
      <mc:Choice Requires="x14">
        <control shapeId="14533" r:id="rId140" name="Group Box 197">
          <controlPr defaultSize="0" autoFill="0" autoPict="0">
            <anchor moveWithCells="1">
              <from>
                <xdr:col>14</xdr:col>
                <xdr:colOff>361950</xdr:colOff>
                <xdr:row>28</xdr:row>
                <xdr:rowOff>0</xdr:rowOff>
              </from>
              <to>
                <xdr:col>19</xdr:col>
                <xdr:colOff>9525</xdr:colOff>
                <xdr:row>29</xdr:row>
                <xdr:rowOff>0</xdr:rowOff>
              </to>
            </anchor>
          </controlPr>
        </control>
      </mc:Choice>
    </mc:AlternateContent>
    <mc:AlternateContent xmlns:mc="http://schemas.openxmlformats.org/markup-compatibility/2006">
      <mc:Choice Requires="x14">
        <control shapeId="14534" r:id="rId141" name="Option Button 198">
          <controlPr defaultSize="0" autoFill="0" autoLine="0" autoPict="0">
            <anchor moveWithCells="1">
              <from>
                <xdr:col>9</xdr:col>
                <xdr:colOff>209550</xdr:colOff>
                <xdr:row>28</xdr:row>
                <xdr:rowOff>228600</xdr:rowOff>
              </from>
              <to>
                <xdr:col>9</xdr:col>
                <xdr:colOff>514350</xdr:colOff>
                <xdr:row>28</xdr:row>
                <xdr:rowOff>476250</xdr:rowOff>
              </to>
            </anchor>
          </controlPr>
        </control>
      </mc:Choice>
    </mc:AlternateContent>
    <mc:AlternateContent xmlns:mc="http://schemas.openxmlformats.org/markup-compatibility/2006">
      <mc:Choice Requires="x14">
        <control shapeId="14535" r:id="rId142" name="Option Button 199">
          <controlPr defaultSize="0" autoFill="0" autoLine="0" autoPict="0">
            <anchor moveWithCells="1">
              <from>
                <xdr:col>10</xdr:col>
                <xdr:colOff>209550</xdr:colOff>
                <xdr:row>28</xdr:row>
                <xdr:rowOff>228600</xdr:rowOff>
              </from>
              <to>
                <xdr:col>10</xdr:col>
                <xdr:colOff>514350</xdr:colOff>
                <xdr:row>28</xdr:row>
                <xdr:rowOff>476250</xdr:rowOff>
              </to>
            </anchor>
          </controlPr>
        </control>
      </mc:Choice>
    </mc:AlternateContent>
    <mc:AlternateContent xmlns:mc="http://schemas.openxmlformats.org/markup-compatibility/2006">
      <mc:Choice Requires="x14">
        <control shapeId="14536" r:id="rId143" name="Option Button 200">
          <controlPr defaultSize="0" autoFill="0" autoLine="0" autoPict="0">
            <anchor moveWithCells="1">
              <from>
                <xdr:col>11</xdr:col>
                <xdr:colOff>209550</xdr:colOff>
                <xdr:row>28</xdr:row>
                <xdr:rowOff>228600</xdr:rowOff>
              </from>
              <to>
                <xdr:col>11</xdr:col>
                <xdr:colOff>514350</xdr:colOff>
                <xdr:row>28</xdr:row>
                <xdr:rowOff>476250</xdr:rowOff>
              </to>
            </anchor>
          </controlPr>
        </control>
      </mc:Choice>
    </mc:AlternateContent>
    <mc:AlternateContent xmlns:mc="http://schemas.openxmlformats.org/markup-compatibility/2006">
      <mc:Choice Requires="x14">
        <control shapeId="14537" r:id="rId144" name="Option Button 201">
          <controlPr defaultSize="0" autoFill="0" autoLine="0" autoPict="0">
            <anchor moveWithCells="1">
              <from>
                <xdr:col>12</xdr:col>
                <xdr:colOff>209550</xdr:colOff>
                <xdr:row>28</xdr:row>
                <xdr:rowOff>228600</xdr:rowOff>
              </from>
              <to>
                <xdr:col>12</xdr:col>
                <xdr:colOff>514350</xdr:colOff>
                <xdr:row>28</xdr:row>
                <xdr:rowOff>476250</xdr:rowOff>
              </to>
            </anchor>
          </controlPr>
        </control>
      </mc:Choice>
    </mc:AlternateContent>
    <mc:AlternateContent xmlns:mc="http://schemas.openxmlformats.org/markup-compatibility/2006">
      <mc:Choice Requires="x14">
        <control shapeId="14538" r:id="rId145" name="Option Button 202">
          <controlPr defaultSize="0" autoFill="0" autoLine="0" autoPict="0">
            <anchor moveWithCells="1">
              <from>
                <xdr:col>15</xdr:col>
                <xdr:colOff>200025</xdr:colOff>
                <xdr:row>28</xdr:row>
                <xdr:rowOff>228600</xdr:rowOff>
              </from>
              <to>
                <xdr:col>15</xdr:col>
                <xdr:colOff>523875</xdr:colOff>
                <xdr:row>28</xdr:row>
                <xdr:rowOff>466725</xdr:rowOff>
              </to>
            </anchor>
          </controlPr>
        </control>
      </mc:Choice>
    </mc:AlternateContent>
    <mc:AlternateContent xmlns:mc="http://schemas.openxmlformats.org/markup-compatibility/2006">
      <mc:Choice Requires="x14">
        <control shapeId="14539" r:id="rId146" name="Option Button 203">
          <controlPr defaultSize="0" autoFill="0" autoLine="0" autoPict="0">
            <anchor moveWithCells="1">
              <from>
                <xdr:col>16</xdr:col>
                <xdr:colOff>200025</xdr:colOff>
                <xdr:row>28</xdr:row>
                <xdr:rowOff>228600</xdr:rowOff>
              </from>
              <to>
                <xdr:col>16</xdr:col>
                <xdr:colOff>523875</xdr:colOff>
                <xdr:row>28</xdr:row>
                <xdr:rowOff>466725</xdr:rowOff>
              </to>
            </anchor>
          </controlPr>
        </control>
      </mc:Choice>
    </mc:AlternateContent>
    <mc:AlternateContent xmlns:mc="http://schemas.openxmlformats.org/markup-compatibility/2006">
      <mc:Choice Requires="x14">
        <control shapeId="14540" r:id="rId147" name="Option Button 204">
          <controlPr defaultSize="0" autoFill="0" autoLine="0" autoPict="0">
            <anchor moveWithCells="1">
              <from>
                <xdr:col>17</xdr:col>
                <xdr:colOff>200025</xdr:colOff>
                <xdr:row>28</xdr:row>
                <xdr:rowOff>228600</xdr:rowOff>
              </from>
              <to>
                <xdr:col>17</xdr:col>
                <xdr:colOff>523875</xdr:colOff>
                <xdr:row>28</xdr:row>
                <xdr:rowOff>466725</xdr:rowOff>
              </to>
            </anchor>
          </controlPr>
        </control>
      </mc:Choice>
    </mc:AlternateContent>
    <mc:AlternateContent xmlns:mc="http://schemas.openxmlformats.org/markup-compatibility/2006">
      <mc:Choice Requires="x14">
        <control shapeId="14541" r:id="rId148" name="Option Button 205">
          <controlPr defaultSize="0" autoFill="0" autoLine="0" autoPict="0">
            <anchor moveWithCells="1">
              <from>
                <xdr:col>18</xdr:col>
                <xdr:colOff>200025</xdr:colOff>
                <xdr:row>28</xdr:row>
                <xdr:rowOff>228600</xdr:rowOff>
              </from>
              <to>
                <xdr:col>18</xdr:col>
                <xdr:colOff>523875</xdr:colOff>
                <xdr:row>28</xdr:row>
                <xdr:rowOff>466725</xdr:rowOff>
              </to>
            </anchor>
          </controlPr>
        </control>
      </mc:Choice>
    </mc:AlternateContent>
    <mc:AlternateContent xmlns:mc="http://schemas.openxmlformats.org/markup-compatibility/2006">
      <mc:Choice Requires="x14">
        <control shapeId="14542" r:id="rId149" name="Group Box 206">
          <controlPr defaultSize="0" autoFill="0" autoPict="0">
            <anchor moveWithCells="1">
              <from>
                <xdr:col>9</xdr:col>
                <xdr:colOff>0</xdr:colOff>
                <xdr:row>28</xdr:row>
                <xdr:rowOff>914400</xdr:rowOff>
              </from>
              <to>
                <xdr:col>12</xdr:col>
                <xdr:colOff>600075</xdr:colOff>
                <xdr:row>29</xdr:row>
                <xdr:rowOff>838200</xdr:rowOff>
              </to>
            </anchor>
          </controlPr>
        </control>
      </mc:Choice>
    </mc:AlternateContent>
    <mc:AlternateContent xmlns:mc="http://schemas.openxmlformats.org/markup-compatibility/2006">
      <mc:Choice Requires="x14">
        <control shapeId="14543" r:id="rId150" name="Group Box 207">
          <controlPr defaultSize="0" autoFill="0" autoPict="0">
            <anchor moveWithCells="1">
              <from>
                <xdr:col>14</xdr:col>
                <xdr:colOff>361950</xdr:colOff>
                <xdr:row>28</xdr:row>
                <xdr:rowOff>914400</xdr:rowOff>
              </from>
              <to>
                <xdr:col>19</xdr:col>
                <xdr:colOff>9525</xdr:colOff>
                <xdr:row>29</xdr:row>
                <xdr:rowOff>838200</xdr:rowOff>
              </to>
            </anchor>
          </controlPr>
        </control>
      </mc:Choice>
    </mc:AlternateContent>
    <mc:AlternateContent xmlns:mc="http://schemas.openxmlformats.org/markup-compatibility/2006">
      <mc:Choice Requires="x14">
        <control shapeId="14544" r:id="rId151" name="Option Button 208">
          <controlPr defaultSize="0" autoFill="0" autoLine="0" autoPict="0">
            <anchor moveWithCells="1">
              <from>
                <xdr:col>9</xdr:col>
                <xdr:colOff>209550</xdr:colOff>
                <xdr:row>29</xdr:row>
                <xdr:rowOff>228600</xdr:rowOff>
              </from>
              <to>
                <xdr:col>9</xdr:col>
                <xdr:colOff>514350</xdr:colOff>
                <xdr:row>29</xdr:row>
                <xdr:rowOff>476250</xdr:rowOff>
              </to>
            </anchor>
          </controlPr>
        </control>
      </mc:Choice>
    </mc:AlternateContent>
    <mc:AlternateContent xmlns:mc="http://schemas.openxmlformats.org/markup-compatibility/2006">
      <mc:Choice Requires="x14">
        <control shapeId="14545" r:id="rId152" name="Option Button 209">
          <controlPr defaultSize="0" autoFill="0" autoLine="0" autoPict="0">
            <anchor moveWithCells="1">
              <from>
                <xdr:col>10</xdr:col>
                <xdr:colOff>209550</xdr:colOff>
                <xdr:row>29</xdr:row>
                <xdr:rowOff>228600</xdr:rowOff>
              </from>
              <to>
                <xdr:col>10</xdr:col>
                <xdr:colOff>514350</xdr:colOff>
                <xdr:row>29</xdr:row>
                <xdr:rowOff>476250</xdr:rowOff>
              </to>
            </anchor>
          </controlPr>
        </control>
      </mc:Choice>
    </mc:AlternateContent>
    <mc:AlternateContent xmlns:mc="http://schemas.openxmlformats.org/markup-compatibility/2006">
      <mc:Choice Requires="x14">
        <control shapeId="14546" r:id="rId153" name="Option Button 210">
          <controlPr defaultSize="0" autoFill="0" autoLine="0" autoPict="0">
            <anchor moveWithCells="1">
              <from>
                <xdr:col>11</xdr:col>
                <xdr:colOff>209550</xdr:colOff>
                <xdr:row>29</xdr:row>
                <xdr:rowOff>228600</xdr:rowOff>
              </from>
              <to>
                <xdr:col>11</xdr:col>
                <xdr:colOff>514350</xdr:colOff>
                <xdr:row>29</xdr:row>
                <xdr:rowOff>476250</xdr:rowOff>
              </to>
            </anchor>
          </controlPr>
        </control>
      </mc:Choice>
    </mc:AlternateContent>
    <mc:AlternateContent xmlns:mc="http://schemas.openxmlformats.org/markup-compatibility/2006">
      <mc:Choice Requires="x14">
        <control shapeId="14547" r:id="rId154" name="Option Button 211">
          <controlPr defaultSize="0" autoFill="0" autoLine="0" autoPict="0">
            <anchor moveWithCells="1">
              <from>
                <xdr:col>12</xdr:col>
                <xdr:colOff>209550</xdr:colOff>
                <xdr:row>29</xdr:row>
                <xdr:rowOff>228600</xdr:rowOff>
              </from>
              <to>
                <xdr:col>12</xdr:col>
                <xdr:colOff>514350</xdr:colOff>
                <xdr:row>29</xdr:row>
                <xdr:rowOff>476250</xdr:rowOff>
              </to>
            </anchor>
          </controlPr>
        </control>
      </mc:Choice>
    </mc:AlternateContent>
    <mc:AlternateContent xmlns:mc="http://schemas.openxmlformats.org/markup-compatibility/2006">
      <mc:Choice Requires="x14">
        <control shapeId="14548" r:id="rId155" name="Option Button 212">
          <controlPr defaultSize="0" autoFill="0" autoLine="0" autoPict="0">
            <anchor moveWithCells="1">
              <from>
                <xdr:col>15</xdr:col>
                <xdr:colOff>200025</xdr:colOff>
                <xdr:row>29</xdr:row>
                <xdr:rowOff>228600</xdr:rowOff>
              </from>
              <to>
                <xdr:col>15</xdr:col>
                <xdr:colOff>523875</xdr:colOff>
                <xdr:row>29</xdr:row>
                <xdr:rowOff>466725</xdr:rowOff>
              </to>
            </anchor>
          </controlPr>
        </control>
      </mc:Choice>
    </mc:AlternateContent>
    <mc:AlternateContent xmlns:mc="http://schemas.openxmlformats.org/markup-compatibility/2006">
      <mc:Choice Requires="x14">
        <control shapeId="14549" r:id="rId156" name="Option Button 213">
          <controlPr defaultSize="0" autoFill="0" autoLine="0" autoPict="0">
            <anchor moveWithCells="1">
              <from>
                <xdr:col>16</xdr:col>
                <xdr:colOff>200025</xdr:colOff>
                <xdr:row>29</xdr:row>
                <xdr:rowOff>228600</xdr:rowOff>
              </from>
              <to>
                <xdr:col>16</xdr:col>
                <xdr:colOff>523875</xdr:colOff>
                <xdr:row>29</xdr:row>
                <xdr:rowOff>466725</xdr:rowOff>
              </to>
            </anchor>
          </controlPr>
        </control>
      </mc:Choice>
    </mc:AlternateContent>
    <mc:AlternateContent xmlns:mc="http://schemas.openxmlformats.org/markup-compatibility/2006">
      <mc:Choice Requires="x14">
        <control shapeId="14550" r:id="rId157" name="Option Button 214">
          <controlPr defaultSize="0" autoFill="0" autoLine="0" autoPict="0">
            <anchor moveWithCells="1">
              <from>
                <xdr:col>17</xdr:col>
                <xdr:colOff>200025</xdr:colOff>
                <xdr:row>29</xdr:row>
                <xdr:rowOff>228600</xdr:rowOff>
              </from>
              <to>
                <xdr:col>17</xdr:col>
                <xdr:colOff>523875</xdr:colOff>
                <xdr:row>29</xdr:row>
                <xdr:rowOff>466725</xdr:rowOff>
              </to>
            </anchor>
          </controlPr>
        </control>
      </mc:Choice>
    </mc:AlternateContent>
    <mc:AlternateContent xmlns:mc="http://schemas.openxmlformats.org/markup-compatibility/2006">
      <mc:Choice Requires="x14">
        <control shapeId="14551" r:id="rId158" name="Option Button 215">
          <controlPr defaultSize="0" autoFill="0" autoLine="0" autoPict="0">
            <anchor moveWithCells="1">
              <from>
                <xdr:col>18</xdr:col>
                <xdr:colOff>200025</xdr:colOff>
                <xdr:row>29</xdr:row>
                <xdr:rowOff>228600</xdr:rowOff>
              </from>
              <to>
                <xdr:col>18</xdr:col>
                <xdr:colOff>523875</xdr:colOff>
                <xdr:row>29</xdr:row>
                <xdr:rowOff>466725</xdr:rowOff>
              </to>
            </anchor>
          </controlPr>
        </control>
      </mc:Choice>
    </mc:AlternateContent>
    <mc:AlternateContent xmlns:mc="http://schemas.openxmlformats.org/markup-compatibility/2006">
      <mc:Choice Requires="x14">
        <control shapeId="14552" r:id="rId159" name="Group Box 216">
          <controlPr defaultSize="0" autoFill="0" autoPict="0">
            <anchor moveWithCells="1">
              <from>
                <xdr:col>9</xdr:col>
                <xdr:colOff>0</xdr:colOff>
                <xdr:row>30</xdr:row>
                <xdr:rowOff>9525</xdr:rowOff>
              </from>
              <to>
                <xdr:col>12</xdr:col>
                <xdr:colOff>600075</xdr:colOff>
                <xdr:row>30</xdr:row>
                <xdr:rowOff>857250</xdr:rowOff>
              </to>
            </anchor>
          </controlPr>
        </control>
      </mc:Choice>
    </mc:AlternateContent>
    <mc:AlternateContent xmlns:mc="http://schemas.openxmlformats.org/markup-compatibility/2006">
      <mc:Choice Requires="x14">
        <control shapeId="14553" r:id="rId160" name="Group Box 217">
          <controlPr defaultSize="0" autoFill="0" autoPict="0">
            <anchor moveWithCells="1">
              <from>
                <xdr:col>14</xdr:col>
                <xdr:colOff>342900</xdr:colOff>
                <xdr:row>29</xdr:row>
                <xdr:rowOff>838200</xdr:rowOff>
              </from>
              <to>
                <xdr:col>18</xdr:col>
                <xdr:colOff>609600</xdr:colOff>
                <xdr:row>30</xdr:row>
                <xdr:rowOff>838200</xdr:rowOff>
              </to>
            </anchor>
          </controlPr>
        </control>
      </mc:Choice>
    </mc:AlternateContent>
    <mc:AlternateContent xmlns:mc="http://schemas.openxmlformats.org/markup-compatibility/2006">
      <mc:Choice Requires="x14">
        <control shapeId="14554" r:id="rId161" name="Option Button 218">
          <controlPr defaultSize="0" autoFill="0" autoLine="0" autoPict="0">
            <anchor moveWithCells="1">
              <from>
                <xdr:col>9</xdr:col>
                <xdr:colOff>209550</xdr:colOff>
                <xdr:row>30</xdr:row>
                <xdr:rowOff>228600</xdr:rowOff>
              </from>
              <to>
                <xdr:col>9</xdr:col>
                <xdr:colOff>514350</xdr:colOff>
                <xdr:row>30</xdr:row>
                <xdr:rowOff>476250</xdr:rowOff>
              </to>
            </anchor>
          </controlPr>
        </control>
      </mc:Choice>
    </mc:AlternateContent>
    <mc:AlternateContent xmlns:mc="http://schemas.openxmlformats.org/markup-compatibility/2006">
      <mc:Choice Requires="x14">
        <control shapeId="14555" r:id="rId162" name="Option Button 219">
          <controlPr defaultSize="0" autoFill="0" autoLine="0" autoPict="0">
            <anchor moveWithCells="1">
              <from>
                <xdr:col>10</xdr:col>
                <xdr:colOff>209550</xdr:colOff>
                <xdr:row>30</xdr:row>
                <xdr:rowOff>228600</xdr:rowOff>
              </from>
              <to>
                <xdr:col>10</xdr:col>
                <xdr:colOff>514350</xdr:colOff>
                <xdr:row>30</xdr:row>
                <xdr:rowOff>476250</xdr:rowOff>
              </to>
            </anchor>
          </controlPr>
        </control>
      </mc:Choice>
    </mc:AlternateContent>
    <mc:AlternateContent xmlns:mc="http://schemas.openxmlformats.org/markup-compatibility/2006">
      <mc:Choice Requires="x14">
        <control shapeId="14556" r:id="rId163" name="Option Button 220">
          <controlPr defaultSize="0" autoFill="0" autoLine="0" autoPict="0">
            <anchor moveWithCells="1">
              <from>
                <xdr:col>11</xdr:col>
                <xdr:colOff>209550</xdr:colOff>
                <xdr:row>30</xdr:row>
                <xdr:rowOff>228600</xdr:rowOff>
              </from>
              <to>
                <xdr:col>11</xdr:col>
                <xdr:colOff>514350</xdr:colOff>
                <xdr:row>30</xdr:row>
                <xdr:rowOff>476250</xdr:rowOff>
              </to>
            </anchor>
          </controlPr>
        </control>
      </mc:Choice>
    </mc:AlternateContent>
    <mc:AlternateContent xmlns:mc="http://schemas.openxmlformats.org/markup-compatibility/2006">
      <mc:Choice Requires="x14">
        <control shapeId="14557" r:id="rId164" name="Option Button 221">
          <controlPr defaultSize="0" autoFill="0" autoLine="0" autoPict="0">
            <anchor moveWithCells="1">
              <from>
                <xdr:col>12</xdr:col>
                <xdr:colOff>209550</xdr:colOff>
                <xdr:row>30</xdr:row>
                <xdr:rowOff>228600</xdr:rowOff>
              </from>
              <to>
                <xdr:col>12</xdr:col>
                <xdr:colOff>514350</xdr:colOff>
                <xdr:row>30</xdr:row>
                <xdr:rowOff>476250</xdr:rowOff>
              </to>
            </anchor>
          </controlPr>
        </control>
      </mc:Choice>
    </mc:AlternateContent>
    <mc:AlternateContent xmlns:mc="http://schemas.openxmlformats.org/markup-compatibility/2006">
      <mc:Choice Requires="x14">
        <control shapeId="14558" r:id="rId165" name="Option Button 222">
          <controlPr defaultSize="0" autoFill="0" autoLine="0" autoPict="0">
            <anchor moveWithCells="1">
              <from>
                <xdr:col>15</xdr:col>
                <xdr:colOff>200025</xdr:colOff>
                <xdr:row>30</xdr:row>
                <xdr:rowOff>228600</xdr:rowOff>
              </from>
              <to>
                <xdr:col>15</xdr:col>
                <xdr:colOff>523875</xdr:colOff>
                <xdr:row>30</xdr:row>
                <xdr:rowOff>466725</xdr:rowOff>
              </to>
            </anchor>
          </controlPr>
        </control>
      </mc:Choice>
    </mc:AlternateContent>
    <mc:AlternateContent xmlns:mc="http://schemas.openxmlformats.org/markup-compatibility/2006">
      <mc:Choice Requires="x14">
        <control shapeId="14559" r:id="rId166" name="Option Button 223">
          <controlPr defaultSize="0" autoFill="0" autoLine="0" autoPict="0">
            <anchor moveWithCells="1">
              <from>
                <xdr:col>16</xdr:col>
                <xdr:colOff>200025</xdr:colOff>
                <xdr:row>30</xdr:row>
                <xdr:rowOff>228600</xdr:rowOff>
              </from>
              <to>
                <xdr:col>16</xdr:col>
                <xdr:colOff>523875</xdr:colOff>
                <xdr:row>30</xdr:row>
                <xdr:rowOff>466725</xdr:rowOff>
              </to>
            </anchor>
          </controlPr>
        </control>
      </mc:Choice>
    </mc:AlternateContent>
    <mc:AlternateContent xmlns:mc="http://schemas.openxmlformats.org/markup-compatibility/2006">
      <mc:Choice Requires="x14">
        <control shapeId="14560" r:id="rId167" name="Option Button 224">
          <controlPr defaultSize="0" autoFill="0" autoLine="0" autoPict="0">
            <anchor moveWithCells="1">
              <from>
                <xdr:col>17</xdr:col>
                <xdr:colOff>200025</xdr:colOff>
                <xdr:row>30</xdr:row>
                <xdr:rowOff>228600</xdr:rowOff>
              </from>
              <to>
                <xdr:col>17</xdr:col>
                <xdr:colOff>523875</xdr:colOff>
                <xdr:row>30</xdr:row>
                <xdr:rowOff>466725</xdr:rowOff>
              </to>
            </anchor>
          </controlPr>
        </control>
      </mc:Choice>
    </mc:AlternateContent>
    <mc:AlternateContent xmlns:mc="http://schemas.openxmlformats.org/markup-compatibility/2006">
      <mc:Choice Requires="x14">
        <control shapeId="14561" r:id="rId168" name="Option Button 225">
          <controlPr defaultSize="0" autoFill="0" autoLine="0" autoPict="0">
            <anchor moveWithCells="1">
              <from>
                <xdr:col>18</xdr:col>
                <xdr:colOff>200025</xdr:colOff>
                <xdr:row>30</xdr:row>
                <xdr:rowOff>228600</xdr:rowOff>
              </from>
              <to>
                <xdr:col>18</xdr:col>
                <xdr:colOff>523875</xdr:colOff>
                <xdr:row>30</xdr:row>
                <xdr:rowOff>466725</xdr:rowOff>
              </to>
            </anchor>
          </controlPr>
        </control>
      </mc:Choice>
    </mc:AlternateContent>
    <mc:AlternateContent xmlns:mc="http://schemas.openxmlformats.org/markup-compatibility/2006">
      <mc:Choice Requires="x14">
        <control shapeId="14563" r:id="rId169" name="Option Button 227">
          <controlPr defaultSize="0" autoFill="0" autoLine="0" autoPict="0">
            <anchor moveWithCells="1">
              <from>
                <xdr:col>3</xdr:col>
                <xdr:colOff>38100</xdr:colOff>
                <xdr:row>7</xdr:row>
                <xdr:rowOff>209550</xdr:rowOff>
              </from>
              <to>
                <xdr:col>4</xdr:col>
                <xdr:colOff>123825</xdr:colOff>
                <xdr:row>8</xdr:row>
                <xdr:rowOff>238125</xdr:rowOff>
              </to>
            </anchor>
          </controlPr>
        </control>
      </mc:Choice>
    </mc:AlternateContent>
    <mc:AlternateContent xmlns:mc="http://schemas.openxmlformats.org/markup-compatibility/2006">
      <mc:Choice Requires="x14">
        <control shapeId="14564" r:id="rId170" name="Option Button 228">
          <controlPr defaultSize="0" autoFill="0" autoLine="0" autoPict="0">
            <anchor moveWithCells="1">
              <from>
                <xdr:col>12</xdr:col>
                <xdr:colOff>190500</xdr:colOff>
                <xdr:row>18</xdr:row>
                <xdr:rowOff>209550</xdr:rowOff>
              </from>
              <to>
                <xdr:col>12</xdr:col>
                <xdr:colOff>495300</xdr:colOff>
                <xdr:row>18</xdr:row>
                <xdr:rowOff>457200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AE3A2-527B-4A1A-B5D0-CF11E2260746}">
  <sheetPr codeName="Sheet2">
    <tabColor rgb="FFFF0000"/>
  </sheetPr>
  <dimension ref="B2:AO202"/>
  <sheetViews>
    <sheetView topLeftCell="A61" workbookViewId="0">
      <selection activeCell="E5" sqref="E5"/>
    </sheetView>
  </sheetViews>
  <sheetFormatPr defaultRowHeight="13.5" x14ac:dyDescent="0.15"/>
  <cols>
    <col min="1" max="1" width="9" style="7"/>
    <col min="2" max="2" width="3.875" style="7" bestFit="1" customWidth="1"/>
    <col min="3" max="3" width="10" style="7" customWidth="1"/>
    <col min="4" max="4" width="9" style="7"/>
    <col min="5" max="5" width="9.625" style="7" customWidth="1"/>
    <col min="6" max="8" width="9" style="7"/>
    <col min="9" max="9" width="55.125" style="7" customWidth="1"/>
    <col min="10" max="16384" width="9" style="7"/>
  </cols>
  <sheetData>
    <row r="2" spans="2:41" x14ac:dyDescent="0.15">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row>
    <row r="3" spans="2:41" ht="40.5" x14ac:dyDescent="0.15">
      <c r="B3" s="122" t="s">
        <v>24</v>
      </c>
      <c r="C3" s="122" t="s">
        <v>25</v>
      </c>
      <c r="D3" s="122" t="s">
        <v>26</v>
      </c>
      <c r="E3" s="122" t="s">
        <v>27</v>
      </c>
      <c r="F3" s="122" t="s">
        <v>28</v>
      </c>
      <c r="G3" s="122" t="s">
        <v>29</v>
      </c>
      <c r="H3" s="122" t="s">
        <v>30</v>
      </c>
      <c r="I3" s="122" t="s">
        <v>31</v>
      </c>
      <c r="J3" s="122" t="s">
        <v>32</v>
      </c>
      <c r="K3" s="122" t="s">
        <v>33</v>
      </c>
      <c r="L3" s="122" t="s">
        <v>34</v>
      </c>
      <c r="M3" s="123"/>
      <c r="N3" s="121"/>
      <c r="O3" s="122" t="s">
        <v>25</v>
      </c>
      <c r="P3" s="124" t="s">
        <v>26</v>
      </c>
      <c r="Q3" s="122" t="s">
        <v>27</v>
      </c>
      <c r="R3" s="124" t="s">
        <v>28</v>
      </c>
      <c r="S3" s="122" t="s">
        <v>29</v>
      </c>
      <c r="T3" s="122" t="s">
        <v>30</v>
      </c>
      <c r="U3" s="121"/>
      <c r="V3" s="121"/>
      <c r="W3" s="121"/>
      <c r="X3" s="121"/>
      <c r="Y3" s="121"/>
      <c r="Z3" s="121"/>
      <c r="AA3" s="121"/>
      <c r="AB3" s="121"/>
      <c r="AC3" s="121"/>
      <c r="AD3" s="121"/>
      <c r="AE3" s="121"/>
      <c r="AF3" s="121"/>
      <c r="AG3" s="121"/>
      <c r="AH3" s="121"/>
      <c r="AI3" s="121"/>
      <c r="AJ3" s="121"/>
      <c r="AK3" s="121"/>
      <c r="AL3" s="121"/>
      <c r="AM3" s="121"/>
      <c r="AN3" s="121"/>
      <c r="AO3" s="121"/>
    </row>
    <row r="4" spans="2:41" ht="32.25" customHeight="1" x14ac:dyDescent="0.15">
      <c r="B4" s="125">
        <v>1</v>
      </c>
      <c r="C4" s="125" t="s">
        <v>35</v>
      </c>
      <c r="D4" s="125" t="s">
        <v>363</v>
      </c>
      <c r="E4" s="125" t="s">
        <v>365</v>
      </c>
      <c r="F4" s="125" t="s">
        <v>37</v>
      </c>
      <c r="G4" s="125" t="s">
        <v>37</v>
      </c>
      <c r="H4" s="125" t="s">
        <v>37</v>
      </c>
      <c r="I4" s="126" t="s">
        <v>38</v>
      </c>
      <c r="J4" s="125" t="s">
        <v>39</v>
      </c>
      <c r="K4" s="125" t="s">
        <v>40</v>
      </c>
      <c r="L4" s="125" t="s">
        <v>41</v>
      </c>
      <c r="M4" s="127" t="str">
        <f>J4&amp;"　"&amp;K4&amp;"　"&amp;L4</f>
        <v>①社会の秩序と規律を遵守し、信頼される存在　②教員としての責務の自覚　　③子どもに関する確かな科学的知見と深い人間愛</v>
      </c>
      <c r="N4" s="121"/>
      <c r="O4" s="125" t="s">
        <v>35</v>
      </c>
      <c r="P4" s="128" t="s">
        <v>364</v>
      </c>
      <c r="Q4" s="125" t="s">
        <v>365</v>
      </c>
      <c r="R4" s="128" t="s">
        <v>37</v>
      </c>
      <c r="S4" s="125" t="s">
        <v>37</v>
      </c>
      <c r="T4" s="125" t="s">
        <v>37</v>
      </c>
      <c r="U4" s="121"/>
      <c r="V4" s="121"/>
      <c r="W4" s="121"/>
      <c r="X4" s="121"/>
      <c r="Y4" s="121"/>
      <c r="Z4" s="121"/>
      <c r="AA4" s="121"/>
      <c r="AB4" s="121"/>
      <c r="AC4" s="121"/>
      <c r="AD4" s="121"/>
      <c r="AE4" s="121"/>
      <c r="AF4" s="121"/>
      <c r="AG4" s="121"/>
      <c r="AH4" s="121"/>
      <c r="AI4" s="121"/>
      <c r="AJ4" s="121"/>
      <c r="AK4" s="121"/>
      <c r="AL4" s="121"/>
      <c r="AM4" s="121"/>
      <c r="AN4" s="121"/>
      <c r="AO4" s="121"/>
    </row>
    <row r="5" spans="2:41" ht="39.75" customHeight="1" x14ac:dyDescent="0.15">
      <c r="B5" s="125">
        <v>2</v>
      </c>
      <c r="C5" s="125" t="s">
        <v>35</v>
      </c>
      <c r="D5" s="125" t="s">
        <v>363</v>
      </c>
      <c r="E5" s="125" t="s">
        <v>367</v>
      </c>
      <c r="F5" s="125" t="s">
        <v>37</v>
      </c>
      <c r="G5" s="125" t="s">
        <v>37</v>
      </c>
      <c r="H5" s="125" t="s">
        <v>37</v>
      </c>
      <c r="I5" s="126" t="s">
        <v>38</v>
      </c>
      <c r="J5" s="125" t="s">
        <v>44</v>
      </c>
      <c r="K5" s="125" t="s">
        <v>45</v>
      </c>
      <c r="L5" s="125" t="s">
        <v>38</v>
      </c>
      <c r="M5" s="127" t="str">
        <f t="shared" ref="M5:M67" si="0">J5&amp;"　"&amp;K5&amp;"　"&amp;L5</f>
        <v>①全ての人の人権を尊重する態度　②児童生徒や保護者の思いを感じ取る力　ｰ</v>
      </c>
      <c r="N5" s="121"/>
      <c r="O5" s="125" t="s">
        <v>46</v>
      </c>
      <c r="P5" s="128" t="s">
        <v>47</v>
      </c>
      <c r="Q5" s="125" t="s">
        <v>43</v>
      </c>
      <c r="R5" s="128" t="s">
        <v>48</v>
      </c>
      <c r="S5" s="125" t="s">
        <v>49</v>
      </c>
      <c r="T5" s="125" t="s">
        <v>50</v>
      </c>
      <c r="U5" s="121"/>
      <c r="V5" s="121"/>
      <c r="W5" s="121"/>
      <c r="X5" s="121"/>
      <c r="Y5" s="121"/>
      <c r="Z5" s="121"/>
      <c r="AA5" s="121"/>
      <c r="AB5" s="121"/>
      <c r="AC5" s="121"/>
      <c r="AD5" s="121"/>
      <c r="AE5" s="121"/>
      <c r="AF5" s="121"/>
      <c r="AG5" s="121"/>
      <c r="AH5" s="121"/>
      <c r="AI5" s="121"/>
      <c r="AJ5" s="121"/>
      <c r="AK5" s="121"/>
      <c r="AL5" s="121"/>
      <c r="AM5" s="121"/>
      <c r="AN5" s="121"/>
      <c r="AO5" s="121"/>
    </row>
    <row r="6" spans="2:41" ht="39.75" customHeight="1" x14ac:dyDescent="0.15">
      <c r="B6" s="125">
        <v>3</v>
      </c>
      <c r="C6" s="125" t="s">
        <v>35</v>
      </c>
      <c r="D6" s="125" t="s">
        <v>47</v>
      </c>
      <c r="E6" s="125" t="s">
        <v>368</v>
      </c>
      <c r="F6" s="125" t="s">
        <v>37</v>
      </c>
      <c r="G6" s="125" t="s">
        <v>52</v>
      </c>
      <c r="H6" s="125" t="s">
        <v>50</v>
      </c>
      <c r="I6" s="126" t="s">
        <v>53</v>
      </c>
      <c r="J6" s="125" t="s">
        <v>54</v>
      </c>
      <c r="K6" s="125" t="s">
        <v>55</v>
      </c>
      <c r="L6" s="125" t="s">
        <v>56</v>
      </c>
      <c r="M6" s="127" t="str">
        <f t="shared" si="0"/>
        <v>地域の行事や活動等に参加したり、地域の方と語り合ったりして、地域の特色や実情をつかもうとしている。　地域の方と交流し、社会性を高めたり、知見を広げたりしている。　地域に開かれた学校が求められる理由や地域と共にある学校づくりの仕組みを理解している。</v>
      </c>
      <c r="N6" s="121"/>
      <c r="O6" s="125" t="s">
        <v>57</v>
      </c>
      <c r="P6" s="128" t="s">
        <v>42</v>
      </c>
      <c r="Q6" s="125" t="s">
        <v>51</v>
      </c>
      <c r="R6" s="128" t="s">
        <v>58</v>
      </c>
      <c r="S6" s="125" t="s">
        <v>59</v>
      </c>
      <c r="T6" s="125" t="s">
        <v>60</v>
      </c>
      <c r="U6" s="121"/>
      <c r="V6" s="121"/>
      <c r="W6" s="121"/>
      <c r="X6" s="121"/>
      <c r="Y6" s="121"/>
      <c r="Z6" s="121"/>
      <c r="AA6" s="121"/>
      <c r="AB6" s="121"/>
      <c r="AC6" s="121"/>
      <c r="AD6" s="121"/>
      <c r="AE6" s="121"/>
      <c r="AF6" s="121"/>
      <c r="AG6" s="121"/>
      <c r="AH6" s="121"/>
      <c r="AI6" s="121"/>
      <c r="AJ6" s="121"/>
      <c r="AK6" s="121"/>
      <c r="AL6" s="121"/>
      <c r="AM6" s="121"/>
      <c r="AN6" s="121"/>
      <c r="AO6" s="121"/>
    </row>
    <row r="7" spans="2:41" ht="39.75" customHeight="1" x14ac:dyDescent="0.15">
      <c r="B7" s="125">
        <v>4</v>
      </c>
      <c r="C7" s="125" t="s">
        <v>35</v>
      </c>
      <c r="D7" s="125" t="s">
        <v>47</v>
      </c>
      <c r="E7" s="125" t="s">
        <v>51</v>
      </c>
      <c r="F7" s="125" t="s">
        <v>37</v>
      </c>
      <c r="G7" s="125" t="s">
        <v>59</v>
      </c>
      <c r="H7" s="125" t="s">
        <v>60</v>
      </c>
      <c r="I7" s="126" t="s">
        <v>61</v>
      </c>
      <c r="J7" s="125" t="s">
        <v>62</v>
      </c>
      <c r="K7" s="125" t="s">
        <v>63</v>
      </c>
      <c r="L7" s="125" t="s">
        <v>64</v>
      </c>
      <c r="M7" s="127" t="str">
        <f t="shared" si="0"/>
        <v>地域の特色や、地域の方が大切にしている思いや願いを理解しようとしている。　地域に目を向けたり、足を運んだりして、地域のよさに学ぶことができる素材を教材化して授業を構想している。　「ひと・もの・こと」に直接触れる体験活動を取り入れた学習を展開している。</v>
      </c>
      <c r="N7" s="121"/>
      <c r="O7" s="125" t="s">
        <v>65</v>
      </c>
      <c r="P7" s="121" t="s">
        <v>42</v>
      </c>
      <c r="Q7" s="125" t="s">
        <v>66</v>
      </c>
      <c r="R7" s="128" t="s">
        <v>67</v>
      </c>
      <c r="S7" s="125" t="s">
        <v>68</v>
      </c>
      <c r="T7" s="125" t="s">
        <v>69</v>
      </c>
      <c r="U7" s="121"/>
      <c r="V7" s="121"/>
      <c r="W7" s="121"/>
      <c r="X7" s="121"/>
      <c r="Y7" s="121"/>
      <c r="Z7" s="121"/>
      <c r="AA7" s="121"/>
      <c r="AB7" s="121"/>
      <c r="AC7" s="121"/>
      <c r="AD7" s="121"/>
      <c r="AE7" s="121"/>
      <c r="AF7" s="121"/>
      <c r="AG7" s="121"/>
      <c r="AH7" s="121"/>
      <c r="AI7" s="121"/>
      <c r="AJ7" s="121"/>
      <c r="AK7" s="121"/>
      <c r="AL7" s="121"/>
      <c r="AM7" s="121"/>
      <c r="AN7" s="121"/>
      <c r="AO7" s="121"/>
    </row>
    <row r="8" spans="2:41" ht="39.75" customHeight="1" x14ac:dyDescent="0.15">
      <c r="B8" s="125">
        <v>5</v>
      </c>
      <c r="C8" s="125" t="s">
        <v>35</v>
      </c>
      <c r="D8" s="125" t="s">
        <v>47</v>
      </c>
      <c r="E8" s="125" t="s">
        <v>66</v>
      </c>
      <c r="F8" s="125" t="s">
        <v>37</v>
      </c>
      <c r="G8" s="125" t="s">
        <v>70</v>
      </c>
      <c r="H8" s="125" t="s">
        <v>69</v>
      </c>
      <c r="I8" s="126" t="s">
        <v>71</v>
      </c>
      <c r="J8" s="125" t="s">
        <v>72</v>
      </c>
      <c r="K8" s="125" t="s">
        <v>73</v>
      </c>
      <c r="L8" s="125" t="s">
        <v>74</v>
      </c>
      <c r="M8" s="127" t="str">
        <f t="shared" si="0"/>
        <v>タイムマネジメントを心がけ、ワークライフバランスを大切にしたバランスのよい生活を送ろうとしている。　セルフチェックシートを用い、自己の強み（よさ）と弱み（課題）を把握しようと心がけている。　謙虚に学び続ける教師であり続けるために、先輩や同僚の教員からの助言、経験談に耳を傾けて学ぼうとしている。</v>
      </c>
      <c r="N8" s="121"/>
      <c r="O8" s="125" t="s">
        <v>42</v>
      </c>
      <c r="P8" s="121"/>
      <c r="Q8" s="125" t="s">
        <v>75</v>
      </c>
      <c r="R8" s="128" t="s">
        <v>42</v>
      </c>
      <c r="S8" s="125" t="s">
        <v>76</v>
      </c>
      <c r="T8" s="125" t="s">
        <v>77</v>
      </c>
      <c r="U8" s="121"/>
      <c r="V8" s="121"/>
      <c r="W8" s="121"/>
      <c r="X8" s="121"/>
      <c r="Y8" s="121"/>
      <c r="Z8" s="121"/>
      <c r="AA8" s="121"/>
      <c r="AB8" s="121"/>
      <c r="AC8" s="121"/>
      <c r="AD8" s="121"/>
      <c r="AE8" s="121"/>
      <c r="AF8" s="121"/>
      <c r="AG8" s="121"/>
      <c r="AH8" s="121"/>
      <c r="AI8" s="121"/>
      <c r="AJ8" s="121"/>
      <c r="AK8" s="121"/>
      <c r="AL8" s="121"/>
      <c r="AM8" s="121"/>
      <c r="AN8" s="121"/>
      <c r="AO8" s="121"/>
    </row>
    <row r="9" spans="2:41" ht="39.75" customHeight="1" x14ac:dyDescent="0.15">
      <c r="B9" s="125">
        <v>6</v>
      </c>
      <c r="C9" s="125" t="s">
        <v>35</v>
      </c>
      <c r="D9" s="125" t="s">
        <v>47</v>
      </c>
      <c r="E9" s="125" t="s">
        <v>369</v>
      </c>
      <c r="F9" s="125" t="s">
        <v>37</v>
      </c>
      <c r="G9" s="125" t="s">
        <v>76</v>
      </c>
      <c r="H9" s="125" t="s">
        <v>77</v>
      </c>
      <c r="I9" s="126" t="s">
        <v>78</v>
      </c>
      <c r="J9" s="125" t="s">
        <v>79</v>
      </c>
      <c r="K9" s="125" t="s">
        <v>80</v>
      </c>
      <c r="L9" s="125" t="s">
        <v>81</v>
      </c>
      <c r="M9" s="127" t="str">
        <f t="shared" si="0"/>
        <v>チームの一員としての自己の役割を自覚し、任された職務に対して誠実に取り組んでいる。　チームとしての目標を理解しながら、学年会、教科会等に、自ら求め、参加している。　職員間の人間関係をより豊かにしながら、同僚と協力して目標を実現しようとしている。</v>
      </c>
      <c r="N9" s="121"/>
      <c r="O9" s="121"/>
      <c r="P9" s="121"/>
      <c r="Q9" s="125" t="s">
        <v>42</v>
      </c>
      <c r="R9" s="121"/>
      <c r="S9" s="125" t="s">
        <v>82</v>
      </c>
      <c r="T9" s="125" t="s">
        <v>83</v>
      </c>
      <c r="U9" s="121"/>
      <c r="V9" s="121"/>
      <c r="W9" s="121"/>
      <c r="X9" s="121"/>
      <c r="Y9" s="121"/>
      <c r="Z9" s="121"/>
      <c r="AA9" s="121"/>
      <c r="AB9" s="121"/>
      <c r="AC9" s="121"/>
      <c r="AD9" s="121"/>
      <c r="AE9" s="121"/>
      <c r="AF9" s="121"/>
      <c r="AG9" s="121"/>
      <c r="AH9" s="121"/>
      <c r="AI9" s="121"/>
      <c r="AJ9" s="121"/>
      <c r="AK9" s="121"/>
      <c r="AL9" s="121"/>
      <c r="AM9" s="121"/>
      <c r="AN9" s="121"/>
      <c r="AO9" s="121"/>
    </row>
    <row r="10" spans="2:41" ht="39.75" customHeight="1" x14ac:dyDescent="0.15">
      <c r="B10" s="125">
        <v>7</v>
      </c>
      <c r="C10" s="125" t="s">
        <v>35</v>
      </c>
      <c r="D10" s="125" t="s">
        <v>47</v>
      </c>
      <c r="E10" s="125" t="s">
        <v>66</v>
      </c>
      <c r="F10" s="125" t="s">
        <v>37</v>
      </c>
      <c r="G10" s="125" t="s">
        <v>82</v>
      </c>
      <c r="H10" s="125" t="s">
        <v>83</v>
      </c>
      <c r="I10" s="126" t="s">
        <v>84</v>
      </c>
      <c r="J10" s="125" t="s">
        <v>85</v>
      </c>
      <c r="K10" s="125" t="s">
        <v>86</v>
      </c>
      <c r="L10" s="125" t="s">
        <v>87</v>
      </c>
      <c r="M10" s="127" t="str">
        <f t="shared" si="0"/>
        <v>危機管理やコンプライアンスについて理解し、防止のために日常的に意識している。　危機の未然防止の重要性を理解し、日頃から児童生徒の観察や安全対策を行っている。　危機発生時の対応について理解し、確実に対応することができる。</v>
      </c>
      <c r="N10" s="121"/>
      <c r="O10" s="121"/>
      <c r="P10" s="121"/>
      <c r="Q10" s="121"/>
      <c r="R10" s="121"/>
      <c r="S10" s="125" t="s">
        <v>88</v>
      </c>
      <c r="T10" s="125" t="s">
        <v>89</v>
      </c>
      <c r="U10" s="121"/>
      <c r="V10" s="121"/>
      <c r="W10" s="121"/>
      <c r="X10" s="121"/>
      <c r="Y10" s="121"/>
      <c r="Z10" s="121"/>
      <c r="AA10" s="121"/>
      <c r="AB10" s="121"/>
      <c r="AC10" s="121"/>
      <c r="AD10" s="121"/>
      <c r="AE10" s="121"/>
      <c r="AF10" s="121"/>
      <c r="AG10" s="121"/>
      <c r="AH10" s="121"/>
      <c r="AI10" s="121"/>
      <c r="AJ10" s="121"/>
      <c r="AK10" s="121"/>
      <c r="AL10" s="121"/>
      <c r="AM10" s="121"/>
      <c r="AN10" s="121"/>
      <c r="AO10" s="121"/>
    </row>
    <row r="11" spans="2:41" ht="39.75" customHeight="1" x14ac:dyDescent="0.15">
      <c r="B11" s="125">
        <v>8</v>
      </c>
      <c r="C11" s="125" t="s">
        <v>35</v>
      </c>
      <c r="D11" s="125" t="s">
        <v>47</v>
      </c>
      <c r="E11" s="125" t="s">
        <v>66</v>
      </c>
      <c r="F11" s="125" t="s">
        <v>37</v>
      </c>
      <c r="G11" s="125" t="s">
        <v>88</v>
      </c>
      <c r="H11" s="125" t="s">
        <v>89</v>
      </c>
      <c r="I11" s="126" t="s">
        <v>90</v>
      </c>
      <c r="J11" s="125" t="s">
        <v>91</v>
      </c>
      <c r="K11" s="125" t="s">
        <v>92</v>
      </c>
      <c r="L11" s="125" t="s">
        <v>93</v>
      </c>
      <c r="M11" s="127" t="str">
        <f t="shared" si="0"/>
        <v>授業を「目標－内容－方法－評価」のセットで捉え、構想している。　学校教育目標と関連させて、単元や題材など内容や時間のまとまりを見通し、単元計画を立てている。　個々の児童生徒の状況を把握しながら、課題を決め、具体的な構想、手立て、評価を行っている。</v>
      </c>
      <c r="N11" s="121"/>
      <c r="O11" s="121"/>
      <c r="P11" s="121"/>
      <c r="Q11" s="121"/>
      <c r="R11" s="121"/>
      <c r="S11" s="125" t="s">
        <v>94</v>
      </c>
      <c r="T11" s="125" t="s">
        <v>95</v>
      </c>
      <c r="U11" s="121"/>
      <c r="V11" s="121"/>
      <c r="W11" s="121"/>
      <c r="X11" s="121"/>
      <c r="Y11" s="121"/>
      <c r="Z11" s="121"/>
      <c r="AA11" s="121"/>
      <c r="AB11" s="121"/>
      <c r="AC11" s="121"/>
      <c r="AD11" s="121"/>
      <c r="AE11" s="121"/>
      <c r="AF11" s="121"/>
      <c r="AG11" s="121"/>
      <c r="AH11" s="121"/>
      <c r="AI11" s="121"/>
      <c r="AJ11" s="121"/>
      <c r="AK11" s="121"/>
      <c r="AL11" s="121"/>
      <c r="AM11" s="121"/>
      <c r="AN11" s="121"/>
      <c r="AO11" s="121"/>
    </row>
    <row r="12" spans="2:41" ht="39.75" customHeight="1" x14ac:dyDescent="0.15">
      <c r="B12" s="125">
        <v>9</v>
      </c>
      <c r="C12" s="125" t="s">
        <v>35</v>
      </c>
      <c r="D12" s="125" t="s">
        <v>47</v>
      </c>
      <c r="E12" s="125" t="s">
        <v>370</v>
      </c>
      <c r="F12" s="125" t="s">
        <v>371</v>
      </c>
      <c r="G12" s="125" t="s">
        <v>96</v>
      </c>
      <c r="H12" s="125" t="s">
        <v>95</v>
      </c>
      <c r="I12" s="126" t="s">
        <v>97</v>
      </c>
      <c r="J12" s="125" t="s">
        <v>98</v>
      </c>
      <c r="K12" s="125" t="s">
        <v>99</v>
      </c>
      <c r="L12" s="125" t="s">
        <v>100</v>
      </c>
      <c r="M12" s="127" t="str">
        <f t="shared" si="0"/>
        <v>「児童生徒」「教材」「問題解決の過程」をバランスよく理解して授業づくりをしている。　基礎的・基本的な「知識・技能」を確実に身に付ける授業をしている。　児童生徒が「思考力・表現力・判断力等」を高めていく単元を構想している。</v>
      </c>
      <c r="N12" s="121"/>
      <c r="O12" s="121"/>
      <c r="P12" s="121"/>
      <c r="Q12" s="121"/>
      <c r="R12" s="121"/>
      <c r="S12" s="125" t="s">
        <v>101</v>
      </c>
      <c r="T12" s="125" t="s">
        <v>102</v>
      </c>
      <c r="U12" s="121"/>
      <c r="V12" s="121"/>
      <c r="W12" s="121"/>
      <c r="X12" s="121"/>
      <c r="Y12" s="121"/>
      <c r="Z12" s="121"/>
      <c r="AA12" s="121"/>
      <c r="AB12" s="121"/>
      <c r="AC12" s="121"/>
      <c r="AD12" s="121"/>
      <c r="AE12" s="121"/>
      <c r="AF12" s="121"/>
      <c r="AG12" s="121"/>
      <c r="AH12" s="121"/>
      <c r="AI12" s="121"/>
      <c r="AJ12" s="121"/>
      <c r="AK12" s="121"/>
      <c r="AL12" s="121"/>
      <c r="AM12" s="121"/>
      <c r="AN12" s="121"/>
      <c r="AO12" s="121"/>
    </row>
    <row r="13" spans="2:41" ht="39.75" customHeight="1" x14ac:dyDescent="0.15">
      <c r="B13" s="125">
        <v>10</v>
      </c>
      <c r="C13" s="125" t="s">
        <v>35</v>
      </c>
      <c r="D13" s="125" t="s">
        <v>47</v>
      </c>
      <c r="E13" s="125" t="s">
        <v>75</v>
      </c>
      <c r="F13" s="125" t="s">
        <v>48</v>
      </c>
      <c r="G13" s="125" t="s">
        <v>101</v>
      </c>
      <c r="H13" s="125" t="s">
        <v>102</v>
      </c>
      <c r="I13" s="126" t="s">
        <v>103</v>
      </c>
      <c r="J13" s="125" t="s">
        <v>104</v>
      </c>
      <c r="K13" s="125" t="s">
        <v>105</v>
      </c>
      <c r="L13" s="125" t="s">
        <v>106</v>
      </c>
      <c r="M13" s="127" t="str">
        <f t="shared" si="0"/>
        <v>」「信州Basic」等を踏まえて、授業に必要な基本的な指導について理解している。　「ねらいを明確に」「めりはりをつけて」「ねらいの達成を見とどけて」の３観点を意識した授業を行っている。　「主体的・対話的で深い学び」の視点から授業改善に取り組んでいる。</v>
      </c>
      <c r="N13" s="121"/>
      <c r="O13" s="121"/>
      <c r="P13" s="121" t="s">
        <v>49</v>
      </c>
      <c r="Q13" s="121"/>
      <c r="R13" s="121"/>
      <c r="S13" s="125" t="s">
        <v>107</v>
      </c>
      <c r="T13" s="125" t="s">
        <v>108</v>
      </c>
      <c r="U13" s="121"/>
      <c r="V13" s="121"/>
      <c r="W13" s="121"/>
      <c r="X13" s="121"/>
      <c r="Y13" s="121"/>
      <c r="Z13" s="121"/>
      <c r="AA13" s="121"/>
      <c r="AB13" s="121"/>
      <c r="AC13" s="121"/>
      <c r="AD13" s="121"/>
      <c r="AE13" s="121"/>
      <c r="AF13" s="121"/>
      <c r="AG13" s="121"/>
      <c r="AH13" s="121"/>
      <c r="AI13" s="121"/>
      <c r="AJ13" s="121"/>
      <c r="AK13" s="121"/>
      <c r="AL13" s="121"/>
      <c r="AM13" s="121"/>
      <c r="AN13" s="121"/>
      <c r="AO13" s="121"/>
    </row>
    <row r="14" spans="2:41" ht="39.75" customHeight="1" x14ac:dyDescent="0.15">
      <c r="B14" s="125">
        <v>11</v>
      </c>
      <c r="C14" s="125" t="s">
        <v>35</v>
      </c>
      <c r="D14" s="125" t="s">
        <v>47</v>
      </c>
      <c r="E14" s="125" t="s">
        <v>75</v>
      </c>
      <c r="F14" s="125" t="s">
        <v>48</v>
      </c>
      <c r="G14" s="125" t="s">
        <v>107</v>
      </c>
      <c r="H14" s="125" t="s">
        <v>108</v>
      </c>
      <c r="I14" s="126" t="s">
        <v>109</v>
      </c>
      <c r="J14" s="125" t="s">
        <v>110</v>
      </c>
      <c r="K14" s="125" t="s">
        <v>111</v>
      </c>
      <c r="L14" s="125" t="s">
        <v>112</v>
      </c>
      <c r="M14" s="127" t="str">
        <f t="shared" si="0"/>
        <v>学習指導要領の目標に準拠した評価の計画を立て、児童生徒一人一人の学習状況を的確に把握している。　児童生徒に対する学習評価を指導の評価として捉え、授業改善や指導の工夫に生かしている。　児童生徒が学習内容の価値や自己の高まりに気づけるよう、自己評価の場面を授業に位置付けている。</v>
      </c>
      <c r="N14" s="121"/>
      <c r="O14" s="121"/>
      <c r="P14" s="121" t="s">
        <v>59</v>
      </c>
      <c r="Q14" s="121"/>
      <c r="R14" s="121"/>
      <c r="S14" s="125" t="s">
        <v>113</v>
      </c>
      <c r="T14" s="125" t="s">
        <v>114</v>
      </c>
      <c r="U14" s="121"/>
      <c r="V14" s="121"/>
      <c r="W14" s="121"/>
      <c r="X14" s="121"/>
      <c r="Y14" s="121"/>
      <c r="Z14" s="121"/>
      <c r="AA14" s="121"/>
      <c r="AB14" s="121"/>
      <c r="AC14" s="121"/>
      <c r="AD14" s="121"/>
      <c r="AE14" s="121"/>
      <c r="AF14" s="121"/>
      <c r="AG14" s="121"/>
      <c r="AH14" s="121"/>
      <c r="AI14" s="121"/>
      <c r="AJ14" s="121"/>
      <c r="AK14" s="121"/>
      <c r="AL14" s="121"/>
      <c r="AM14" s="121"/>
      <c r="AN14" s="121"/>
      <c r="AO14" s="121"/>
    </row>
    <row r="15" spans="2:41" ht="39.75" customHeight="1" x14ac:dyDescent="0.15">
      <c r="B15" s="125">
        <v>12</v>
      </c>
      <c r="C15" s="125" t="s">
        <v>35</v>
      </c>
      <c r="D15" s="125" t="s">
        <v>47</v>
      </c>
      <c r="E15" s="125" t="s">
        <v>75</v>
      </c>
      <c r="F15" s="125" t="s">
        <v>372</v>
      </c>
      <c r="G15" s="125" t="s">
        <v>113</v>
      </c>
      <c r="H15" s="125" t="s">
        <v>114</v>
      </c>
      <c r="I15" s="126" t="s">
        <v>115</v>
      </c>
      <c r="J15" s="125" t="s">
        <v>116</v>
      </c>
      <c r="K15" s="125" t="s">
        <v>117</v>
      </c>
      <c r="L15" s="125" t="s">
        <v>118</v>
      </c>
      <c r="M15" s="127" t="str">
        <f t="shared" si="0"/>
        <v>児童生徒の内面を共感的に理解し、一人一人を大切にしている。　学年会や職員会などで児童生徒の話をしている。　適応に課題を抱えている児童生徒に、置かれている背景をふまえながら、次の一歩を踏み出せるような支援をすることを心がけている。</v>
      </c>
      <c r="N15" s="121"/>
      <c r="O15" s="121"/>
      <c r="P15" s="121" t="s">
        <v>68</v>
      </c>
      <c r="Q15" s="121"/>
      <c r="R15" s="121"/>
      <c r="S15" s="125" t="s">
        <v>119</v>
      </c>
      <c r="T15" s="125" t="s">
        <v>120</v>
      </c>
      <c r="U15" s="121"/>
      <c r="V15" s="121"/>
      <c r="W15" s="121"/>
      <c r="X15" s="121"/>
      <c r="Y15" s="121"/>
      <c r="Z15" s="121"/>
      <c r="AA15" s="121"/>
      <c r="AB15" s="121"/>
      <c r="AC15" s="121"/>
      <c r="AD15" s="121"/>
      <c r="AE15" s="121"/>
      <c r="AF15" s="121"/>
      <c r="AG15" s="121"/>
      <c r="AH15" s="121"/>
      <c r="AI15" s="121"/>
      <c r="AJ15" s="121"/>
      <c r="AK15" s="121"/>
      <c r="AL15" s="121"/>
      <c r="AM15" s="121"/>
      <c r="AN15" s="121"/>
      <c r="AO15" s="121"/>
    </row>
    <row r="16" spans="2:41" ht="39.75" customHeight="1" x14ac:dyDescent="0.15">
      <c r="B16" s="125">
        <v>13</v>
      </c>
      <c r="C16" s="125" t="s">
        <v>35</v>
      </c>
      <c r="D16" s="125" t="s">
        <v>47</v>
      </c>
      <c r="E16" s="125" t="s">
        <v>75</v>
      </c>
      <c r="F16" s="125" t="s">
        <v>58</v>
      </c>
      <c r="G16" s="125" t="s">
        <v>119</v>
      </c>
      <c r="H16" s="125" t="s">
        <v>120</v>
      </c>
      <c r="I16" s="126" t="s">
        <v>121</v>
      </c>
      <c r="J16" s="125" t="s">
        <v>122</v>
      </c>
      <c r="K16" s="125" t="s">
        <v>123</v>
      </c>
      <c r="L16" s="125" t="s">
        <v>124</v>
      </c>
      <c r="M16" s="127" t="str">
        <f t="shared" si="0"/>
        <v>児童生徒の社会的スキルの向上を目指し、集団生活の中でのルールづくりや、人間関係づくりの活動を行っている。　児童生徒一人一人を理解し、個に応じた役割をもたせている。　集団の目標を達成するため、それぞれの役割を担ったり、自分たちの力で問題解決を行ったりできるよう指導している。</v>
      </c>
      <c r="N16" s="121"/>
      <c r="O16" s="121"/>
      <c r="P16" s="121" t="s">
        <v>76</v>
      </c>
      <c r="Q16" s="121"/>
      <c r="R16" s="121"/>
      <c r="S16" s="125" t="s">
        <v>125</v>
      </c>
      <c r="T16" s="125" t="s">
        <v>126</v>
      </c>
      <c r="U16" s="121"/>
      <c r="V16" s="121"/>
      <c r="W16" s="121"/>
      <c r="X16" s="121"/>
      <c r="Y16" s="121"/>
      <c r="Z16" s="121"/>
      <c r="AA16" s="121"/>
      <c r="AB16" s="121"/>
      <c r="AC16" s="121"/>
      <c r="AD16" s="121"/>
      <c r="AE16" s="121"/>
      <c r="AF16" s="121"/>
      <c r="AG16" s="121"/>
      <c r="AH16" s="121"/>
      <c r="AI16" s="121"/>
      <c r="AJ16" s="121"/>
      <c r="AK16" s="121"/>
      <c r="AL16" s="121"/>
      <c r="AM16" s="121"/>
      <c r="AN16" s="121"/>
      <c r="AO16" s="121"/>
    </row>
    <row r="17" spans="2:41" ht="39.75" customHeight="1" x14ac:dyDescent="0.15">
      <c r="B17" s="125">
        <v>14</v>
      </c>
      <c r="C17" s="125" t="s">
        <v>35</v>
      </c>
      <c r="D17" s="125" t="s">
        <v>47</v>
      </c>
      <c r="E17" s="125" t="s">
        <v>75</v>
      </c>
      <c r="F17" s="125" t="s">
        <v>67</v>
      </c>
      <c r="G17" s="125" t="s">
        <v>125</v>
      </c>
      <c r="H17" s="125" t="s">
        <v>126</v>
      </c>
      <c r="I17" s="126" t="s">
        <v>127</v>
      </c>
      <c r="J17" s="125" t="s">
        <v>128</v>
      </c>
      <c r="K17" s="125" t="s">
        <v>129</v>
      </c>
      <c r="L17" s="125" t="s">
        <v>130</v>
      </c>
      <c r="M17" s="127" t="str">
        <f t="shared" si="0"/>
        <v>ICTを効果的に活用している身近な教員から、具体的な活用例を聞き、活用例を参考にしながら、校内のＩＣＴを活用している。　情報社会の進展に伴う、児童生徒のＩＣＴ活用の実態や状況把握に努めている。　児童生徒の発達段階やＩＣＴ活用の実態をもとに、具体例に基づいた情報モラルの指導を行っている。</v>
      </c>
      <c r="N17" s="121"/>
      <c r="O17" s="121"/>
      <c r="P17" s="121" t="s">
        <v>82</v>
      </c>
      <c r="Q17" s="121"/>
      <c r="R17" s="121"/>
      <c r="S17" s="125" t="s">
        <v>131</v>
      </c>
      <c r="T17" s="125" t="s">
        <v>132</v>
      </c>
      <c r="U17" s="121"/>
      <c r="V17" s="121"/>
      <c r="W17" s="121"/>
      <c r="X17" s="121"/>
      <c r="Y17" s="121"/>
      <c r="Z17" s="121"/>
      <c r="AA17" s="121"/>
      <c r="AB17" s="121"/>
      <c r="AC17" s="121"/>
      <c r="AD17" s="121"/>
      <c r="AE17" s="121"/>
      <c r="AF17" s="121"/>
      <c r="AG17" s="121"/>
      <c r="AH17" s="121"/>
      <c r="AI17" s="121"/>
      <c r="AJ17" s="121"/>
      <c r="AK17" s="121"/>
      <c r="AL17" s="121"/>
      <c r="AM17" s="121"/>
      <c r="AN17" s="121"/>
      <c r="AO17" s="121"/>
    </row>
    <row r="18" spans="2:41" ht="39.75" customHeight="1" x14ac:dyDescent="0.15">
      <c r="B18" s="125">
        <v>15</v>
      </c>
      <c r="C18" s="125" t="s">
        <v>133</v>
      </c>
      <c r="D18" s="125" t="s">
        <v>47</v>
      </c>
      <c r="E18" s="125" t="s">
        <v>75</v>
      </c>
      <c r="F18" s="125" t="s">
        <v>373</v>
      </c>
      <c r="G18" s="125" t="s">
        <v>131</v>
      </c>
      <c r="H18" s="125" t="s">
        <v>132</v>
      </c>
      <c r="I18" s="126" t="s">
        <v>134</v>
      </c>
      <c r="J18" s="125" t="s">
        <v>135</v>
      </c>
      <c r="K18" s="125" t="s">
        <v>136</v>
      </c>
      <c r="L18" s="125" t="s">
        <v>137</v>
      </c>
      <c r="M18" s="127" t="str">
        <f t="shared" si="0"/>
        <v>児童生徒のよさに気づき、本人の困った気持ちに共感しながら児童生徒の理解を深めるとともに、個別の教育支援計画・個別の指導計画を作成する意義がわかり、作成することができる。　合理的配慮について基本的な考え方を理解し、特別支援教育コーディネーター等と相談しながら、個に応じた合理的配慮を行うことができる。　「全員が力を発揮し、認め合う学級づくり」等を行いながら、授業のユニバーサルデザイン化に取り組んでいる。</v>
      </c>
      <c r="N18" s="121"/>
      <c r="O18" s="121"/>
      <c r="P18" s="121" t="s">
        <v>88</v>
      </c>
      <c r="Q18" s="121"/>
      <c r="R18" s="121"/>
      <c r="S18" s="125" t="s">
        <v>138</v>
      </c>
      <c r="T18" s="125" t="s">
        <v>139</v>
      </c>
      <c r="U18" s="121"/>
      <c r="V18" s="121"/>
      <c r="W18" s="121"/>
      <c r="X18" s="121"/>
      <c r="Y18" s="121"/>
      <c r="Z18" s="121"/>
      <c r="AA18" s="121"/>
      <c r="AB18" s="121"/>
      <c r="AC18" s="121"/>
      <c r="AD18" s="121"/>
      <c r="AE18" s="121"/>
      <c r="AF18" s="121"/>
      <c r="AG18" s="121"/>
      <c r="AH18" s="121"/>
      <c r="AI18" s="121"/>
      <c r="AJ18" s="121"/>
      <c r="AK18" s="121"/>
      <c r="AL18" s="121"/>
      <c r="AM18" s="121"/>
      <c r="AN18" s="121"/>
      <c r="AO18" s="121"/>
    </row>
    <row r="19" spans="2:41" ht="39.75" customHeight="1" x14ac:dyDescent="0.15">
      <c r="B19" s="125">
        <v>16</v>
      </c>
      <c r="C19" s="125" t="s">
        <v>140</v>
      </c>
      <c r="D19" s="125" t="s">
        <v>47</v>
      </c>
      <c r="E19" s="125" t="s">
        <v>75</v>
      </c>
      <c r="F19" s="125" t="s">
        <v>67</v>
      </c>
      <c r="G19" s="125" t="s">
        <v>138</v>
      </c>
      <c r="H19" s="125" t="s">
        <v>139</v>
      </c>
      <c r="I19" s="126" t="s">
        <v>141</v>
      </c>
      <c r="J19" s="125" t="s">
        <v>142</v>
      </c>
      <c r="K19" s="125" t="s">
        <v>143</v>
      </c>
      <c r="L19" s="125" t="s">
        <v>144</v>
      </c>
      <c r="M19" s="127" t="str">
        <f t="shared" si="0"/>
        <v>児童生徒に対して適切な課題を設定し、総合的な学習の時間のねらいを実現する学習活動を展開している。　児童生徒が、実社会や実生活との関わりを重視した課題を設定し、つながりを意識した探究活動を行っている。　児童生徒が、ＩＣＴを活用して効率的な情報収集を行うとともに、言語活動をしながら適切な課題解決策を導き出している。</v>
      </c>
      <c r="N19" s="121"/>
      <c r="O19" s="121"/>
      <c r="P19" s="121" t="s">
        <v>94</v>
      </c>
      <c r="Q19" s="121"/>
      <c r="R19" s="121"/>
      <c r="S19" s="125" t="s">
        <v>42</v>
      </c>
      <c r="T19" s="125" t="s">
        <v>42</v>
      </c>
      <c r="U19" s="121"/>
      <c r="V19" s="121"/>
      <c r="W19" s="121"/>
      <c r="X19" s="121"/>
      <c r="Y19" s="121"/>
      <c r="Z19" s="121"/>
      <c r="AA19" s="121"/>
      <c r="AB19" s="121"/>
      <c r="AC19" s="121"/>
      <c r="AD19" s="121"/>
      <c r="AE19" s="121"/>
      <c r="AF19" s="121"/>
      <c r="AG19" s="121"/>
      <c r="AH19" s="121"/>
      <c r="AI19" s="121"/>
      <c r="AJ19" s="121"/>
      <c r="AK19" s="121"/>
      <c r="AL19" s="121"/>
      <c r="AM19" s="121"/>
      <c r="AN19" s="121"/>
      <c r="AO19" s="121"/>
    </row>
    <row r="20" spans="2:41" ht="39.75" customHeight="1" x14ac:dyDescent="0.15">
      <c r="B20" s="125">
        <v>17</v>
      </c>
      <c r="C20" s="125" t="s">
        <v>46</v>
      </c>
      <c r="D20" s="125" t="s">
        <v>363</v>
      </c>
      <c r="E20" s="125" t="s">
        <v>36</v>
      </c>
      <c r="F20" s="125" t="s">
        <v>37</v>
      </c>
      <c r="G20" s="125" t="s">
        <v>37</v>
      </c>
      <c r="H20" s="125" t="s">
        <v>37</v>
      </c>
      <c r="I20" s="126" t="s">
        <v>38</v>
      </c>
      <c r="J20" s="125" t="s">
        <v>39</v>
      </c>
      <c r="K20" s="125" t="s">
        <v>40</v>
      </c>
      <c r="L20" s="125" t="s">
        <v>41</v>
      </c>
      <c r="M20" s="127" t="str">
        <f t="shared" si="0"/>
        <v>①社会の秩序と規律を遵守し、信頼される存在　②教員としての責務の自覚　　③子どもに関する確かな科学的知見と深い人間愛</v>
      </c>
      <c r="N20" s="121"/>
      <c r="O20" s="121"/>
      <c r="P20" s="121" t="s">
        <v>101</v>
      </c>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row>
    <row r="21" spans="2:41" ht="39.75" customHeight="1" x14ac:dyDescent="0.15">
      <c r="B21" s="125">
        <v>18</v>
      </c>
      <c r="C21" s="125" t="s">
        <v>145</v>
      </c>
      <c r="D21" s="125" t="s">
        <v>363</v>
      </c>
      <c r="E21" s="125" t="s">
        <v>43</v>
      </c>
      <c r="F21" s="125" t="s">
        <v>37</v>
      </c>
      <c r="G21" s="125" t="s">
        <v>37</v>
      </c>
      <c r="H21" s="125" t="s">
        <v>37</v>
      </c>
      <c r="I21" s="126" t="s">
        <v>38</v>
      </c>
      <c r="J21" s="125" t="s">
        <v>44</v>
      </c>
      <c r="K21" s="125" t="s">
        <v>45</v>
      </c>
      <c r="L21" s="125" t="s">
        <v>38</v>
      </c>
      <c r="M21" s="127" t="str">
        <f t="shared" si="0"/>
        <v>①全ての人の人権を尊重する態度　②児童生徒や保護者の思いを感じ取る力　ｰ</v>
      </c>
      <c r="N21" s="121"/>
      <c r="O21" s="121"/>
      <c r="P21" s="121" t="s">
        <v>107</v>
      </c>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row>
    <row r="22" spans="2:41" ht="39.75" customHeight="1" x14ac:dyDescent="0.15">
      <c r="B22" s="125">
        <v>19</v>
      </c>
      <c r="C22" s="125" t="s">
        <v>146</v>
      </c>
      <c r="D22" s="125" t="s">
        <v>47</v>
      </c>
      <c r="E22" s="125" t="s">
        <v>51</v>
      </c>
      <c r="F22" s="125" t="s">
        <v>37</v>
      </c>
      <c r="G22" s="125" t="s">
        <v>52</v>
      </c>
      <c r="H22" s="125" t="s">
        <v>50</v>
      </c>
      <c r="I22" s="126" t="s">
        <v>147</v>
      </c>
      <c r="J22" s="125" t="s">
        <v>148</v>
      </c>
      <c r="K22" s="125" t="s">
        <v>149</v>
      </c>
      <c r="L22" s="125" t="s">
        <v>150</v>
      </c>
      <c r="M22" s="127" t="str">
        <f t="shared" si="0"/>
        <v>地域の人材・企業等の協力による地域学習を教科等の授業に位置付け、学習を展開している。　学習環境を整え、個別支援を充実させるために、教育活動に地域の方の力を取り入れている。　年間指導計画や行事計画等をもとに見通しをもち、教科会や学年会で地域の教育資源の活用を提案している。</v>
      </c>
      <c r="N22" s="121"/>
      <c r="O22" s="121"/>
      <c r="P22" s="121" t="s">
        <v>113</v>
      </c>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row>
    <row r="23" spans="2:41" ht="39.75" customHeight="1" x14ac:dyDescent="0.15">
      <c r="B23" s="125">
        <v>20</v>
      </c>
      <c r="C23" s="125" t="s">
        <v>151</v>
      </c>
      <c r="D23" s="125" t="s">
        <v>47</v>
      </c>
      <c r="E23" s="125" t="s">
        <v>51</v>
      </c>
      <c r="F23" s="125" t="s">
        <v>37</v>
      </c>
      <c r="G23" s="125" t="s">
        <v>59</v>
      </c>
      <c r="H23" s="125" t="s">
        <v>60</v>
      </c>
      <c r="I23" s="126" t="s">
        <v>152</v>
      </c>
      <c r="J23" s="125" t="s">
        <v>153</v>
      </c>
      <c r="K23" s="125" t="s">
        <v>154</v>
      </c>
      <c r="L23" s="125" t="s">
        <v>155</v>
      </c>
      <c r="M23" s="127" t="str">
        <f t="shared" si="0"/>
        <v>地域素材を扱う授業を構想している。　自分が住む地域に関心を寄せたり、教科の学習で学んだことをあてはめて考えたりする学習活動を設定している。　調査・体験活動などを通して学んだ自己の考えを地域への思いと重ねて、まとめたり発信したりする学習活動を設定している。</v>
      </c>
      <c r="N23" s="121"/>
      <c r="O23" s="121"/>
      <c r="P23" s="121" t="s">
        <v>119</v>
      </c>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row>
    <row r="24" spans="2:41" ht="39.75" customHeight="1" x14ac:dyDescent="0.15">
      <c r="B24" s="125">
        <v>21</v>
      </c>
      <c r="C24" s="125" t="s">
        <v>156</v>
      </c>
      <c r="D24" s="125" t="s">
        <v>47</v>
      </c>
      <c r="E24" s="125" t="s">
        <v>66</v>
      </c>
      <c r="F24" s="125" t="s">
        <v>37</v>
      </c>
      <c r="G24" s="125" t="s">
        <v>70</v>
      </c>
      <c r="H24" s="125" t="s">
        <v>69</v>
      </c>
      <c r="I24" s="126" t="s">
        <v>157</v>
      </c>
      <c r="J24" s="125" t="s">
        <v>158</v>
      </c>
      <c r="K24" s="125" t="s">
        <v>159</v>
      </c>
      <c r="L24" s="125" t="s">
        <v>160</v>
      </c>
      <c r="M24" s="127" t="str">
        <f t="shared" si="0"/>
        <v>これまでの自己のキャリアを振り返り、指導力を向上させようとしている。　自身の力量向上のために、自己の強みと課題を明確につかもうとしている。　各種研修への参加、授業参観や授業公開等、教員としての力量向上のための自主的な取組をしている。</v>
      </c>
      <c r="N24" s="121"/>
      <c r="O24" s="121"/>
      <c r="P24" s="121" t="s">
        <v>125</v>
      </c>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row>
    <row r="25" spans="2:41" ht="39.75" customHeight="1" x14ac:dyDescent="0.15">
      <c r="B25" s="125">
        <v>22</v>
      </c>
      <c r="C25" s="125" t="s">
        <v>161</v>
      </c>
      <c r="D25" s="125" t="s">
        <v>47</v>
      </c>
      <c r="E25" s="125" t="s">
        <v>66</v>
      </c>
      <c r="F25" s="125" t="s">
        <v>37</v>
      </c>
      <c r="G25" s="125" t="s">
        <v>76</v>
      </c>
      <c r="H25" s="125" t="s">
        <v>77</v>
      </c>
      <c r="I25" s="126" t="s">
        <v>162</v>
      </c>
      <c r="J25" s="125" t="s">
        <v>163</v>
      </c>
      <c r="K25" s="125" t="s">
        <v>164</v>
      </c>
      <c r="L25" s="125" t="s">
        <v>165</v>
      </c>
      <c r="M25" s="127" t="str">
        <f t="shared" si="0"/>
        <v>専門的な能力や指導力を発揮しながら、学年経営や教科経営に積極的に参画している。　教職員や専門スタッフ等の間で意識を共有し、チームで取り組んでいる。　常に見直す意識をもって、地域や学校、児童生徒の実態に即した具体的なアイディアを提案している。</v>
      </c>
      <c r="N25" s="121"/>
      <c r="O25" s="121"/>
      <c r="P25" s="121" t="s">
        <v>131</v>
      </c>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row>
    <row r="26" spans="2:41" ht="39.75" customHeight="1" x14ac:dyDescent="0.15">
      <c r="B26" s="125">
        <v>23</v>
      </c>
      <c r="C26" s="125" t="s">
        <v>166</v>
      </c>
      <c r="D26" s="125" t="s">
        <v>47</v>
      </c>
      <c r="E26" s="125" t="s">
        <v>66</v>
      </c>
      <c r="F26" s="125" t="s">
        <v>37</v>
      </c>
      <c r="G26" s="125" t="s">
        <v>82</v>
      </c>
      <c r="H26" s="125" t="s">
        <v>83</v>
      </c>
      <c r="I26" s="126" t="s">
        <v>167</v>
      </c>
      <c r="J26" s="125" t="s">
        <v>168</v>
      </c>
      <c r="K26" s="125" t="s">
        <v>169</v>
      </c>
      <c r="L26" s="125" t="s">
        <v>170</v>
      </c>
      <c r="M26" s="127" t="str">
        <f t="shared" si="0"/>
        <v>日頃から児童生徒を観察し、安全対策について職員間で啓発し、情報を共有している。　児童生徒の指導上の問題等について他の職員と連携し、組織で対応しようとしている。　危機管理やコンプライアンスについて話題にし、職員間の意識向上を図っている。</v>
      </c>
      <c r="N26" s="121"/>
      <c r="O26" s="121"/>
      <c r="P26" s="121" t="s">
        <v>138</v>
      </c>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row>
    <row r="27" spans="2:41" ht="39.75" customHeight="1" x14ac:dyDescent="0.15">
      <c r="B27" s="125">
        <v>24</v>
      </c>
      <c r="C27" s="125" t="s">
        <v>171</v>
      </c>
      <c r="D27" s="125" t="s">
        <v>47</v>
      </c>
      <c r="E27" s="125" t="s">
        <v>66</v>
      </c>
      <c r="F27" s="125" t="s">
        <v>37</v>
      </c>
      <c r="G27" s="125" t="s">
        <v>88</v>
      </c>
      <c r="H27" s="125" t="s">
        <v>89</v>
      </c>
      <c r="I27" s="126" t="s">
        <v>172</v>
      </c>
      <c r="J27" s="125" t="s">
        <v>173</v>
      </c>
      <c r="K27" s="125" t="s">
        <v>174</v>
      </c>
      <c r="L27" s="125" t="s">
        <v>175</v>
      </c>
      <c r="M27" s="127" t="str">
        <f t="shared" si="0"/>
        <v>各教科、総合的な学習の時間、特別活動、道徳の目標や内容の関連を教科会や学年会等で共通理解している。　総合的な学習の時間において、教科等で学んだことを活用し、創意工夫を加えた編成や改善を行っている。　学校教育目標の達成に向けて、教科横断的な視点で教育内容を配列する年間指導計画作成に参加している。</v>
      </c>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row>
    <row r="28" spans="2:41" ht="39.75" customHeight="1" x14ac:dyDescent="0.15">
      <c r="B28" s="125">
        <v>25</v>
      </c>
      <c r="C28" s="125" t="s">
        <v>176</v>
      </c>
      <c r="D28" s="125" t="s">
        <v>47</v>
      </c>
      <c r="E28" s="125" t="s">
        <v>75</v>
      </c>
      <c r="F28" s="125" t="s">
        <v>48</v>
      </c>
      <c r="G28" s="125" t="s">
        <v>96</v>
      </c>
      <c r="H28" s="125" t="s">
        <v>95</v>
      </c>
      <c r="I28" s="126" t="s">
        <v>177</v>
      </c>
      <c r="J28" s="125" t="s">
        <v>178</v>
      </c>
      <c r="K28" s="125" t="s">
        <v>179</v>
      </c>
      <c r="L28" s="125" t="s">
        <v>180</v>
      </c>
      <c r="M28" s="127" t="str">
        <f t="shared" si="0"/>
        <v>学習のねらいに応じて評価規準を設け、個々の児童生徒の学習状況を的確に把握している。　発達の段階や習熟度等に応じて創意工夫を凝らした授業を計画したり、展開したりしている。　児童生徒自ら問いを見いだし、課題の追究、課題の解決を行う探究的な学びとなるような授業を構想している。</v>
      </c>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row>
    <row r="29" spans="2:41" ht="39.75" customHeight="1" x14ac:dyDescent="0.15">
      <c r="B29" s="125">
        <v>26</v>
      </c>
      <c r="C29" s="125" t="s">
        <v>181</v>
      </c>
      <c r="D29" s="125" t="s">
        <v>47</v>
      </c>
      <c r="E29" s="125" t="s">
        <v>75</v>
      </c>
      <c r="F29" s="125" t="s">
        <v>48</v>
      </c>
      <c r="G29" s="125" t="s">
        <v>101</v>
      </c>
      <c r="H29" s="125" t="s">
        <v>102</v>
      </c>
      <c r="I29" s="126" t="s">
        <v>182</v>
      </c>
      <c r="J29" s="125" t="s">
        <v>183</v>
      </c>
      <c r="K29" s="125" t="s">
        <v>184</v>
      </c>
      <c r="L29" s="125" t="s">
        <v>185</v>
      </c>
      <c r="M29" s="127" t="str">
        <f t="shared" si="0"/>
        <v>単元や題材など内容や時間のまとまりから考えて、児童生徒の「学びに向かう力」を高めていくようにしている。　授業の中に、学びを自覚できる場面や、対話によって自分の考えなどを広げたり深めたりする場面を設定している。　本時つける力を身に付けるために適した学習活動を取り入れている。</v>
      </c>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row>
    <row r="30" spans="2:41" ht="39.75" customHeight="1" x14ac:dyDescent="0.15">
      <c r="B30" s="125">
        <v>27</v>
      </c>
      <c r="C30" s="125" t="s">
        <v>186</v>
      </c>
      <c r="D30" s="125" t="s">
        <v>47</v>
      </c>
      <c r="E30" s="125" t="s">
        <v>75</v>
      </c>
      <c r="F30" s="125" t="s">
        <v>48</v>
      </c>
      <c r="G30" s="125" t="s">
        <v>107</v>
      </c>
      <c r="H30" s="125" t="s">
        <v>108</v>
      </c>
      <c r="I30" s="126" t="s">
        <v>187</v>
      </c>
      <c r="J30" s="125" t="s">
        <v>188</v>
      </c>
      <c r="K30" s="125" t="s">
        <v>189</v>
      </c>
      <c r="L30" s="125" t="s">
        <v>190</v>
      </c>
      <c r="M30" s="127" t="str">
        <f t="shared" si="0"/>
        <v>多様な評価の行い方を知り、実際に活用することを通して、それぞれのよさを理解している。　多様な評価方法を児童生徒の実態や単元や題材等に応じて効果的に活用している。　教科会や学年会に指導の改善を推進するための評価方法の提案をしている。</v>
      </c>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row>
    <row r="31" spans="2:41" ht="39.75" customHeight="1" x14ac:dyDescent="0.15">
      <c r="B31" s="125">
        <v>28</v>
      </c>
      <c r="C31" s="125" t="s">
        <v>191</v>
      </c>
      <c r="D31" s="125" t="s">
        <v>47</v>
      </c>
      <c r="E31" s="125" t="s">
        <v>75</v>
      </c>
      <c r="F31" s="125" t="s">
        <v>58</v>
      </c>
      <c r="G31" s="125" t="s">
        <v>113</v>
      </c>
      <c r="H31" s="125" t="s">
        <v>114</v>
      </c>
      <c r="I31" s="126" t="s">
        <v>192</v>
      </c>
      <c r="J31" s="125" t="s">
        <v>193</v>
      </c>
      <c r="K31" s="125" t="s">
        <v>194</v>
      </c>
      <c r="L31" s="125" t="s">
        <v>195</v>
      </c>
      <c r="M31" s="127" t="str">
        <f t="shared" si="0"/>
        <v>社会的自立に必要な資質・能力を育てることを意識して指導や支援をしている。　コミュニケーションや基本的なカウンセリングなどの技法を身に付けている（身に付けようとしている）。　児童生徒が、自分で判断したり、決めたりする力を育成するための指導や支援を心がけている。</v>
      </c>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row>
    <row r="32" spans="2:41" ht="39.75" customHeight="1" x14ac:dyDescent="0.15">
      <c r="B32" s="125">
        <v>29</v>
      </c>
      <c r="C32" s="125" t="s">
        <v>196</v>
      </c>
      <c r="D32" s="125" t="s">
        <v>47</v>
      </c>
      <c r="E32" s="125" t="s">
        <v>75</v>
      </c>
      <c r="F32" s="125" t="s">
        <v>58</v>
      </c>
      <c r="G32" s="125" t="s">
        <v>119</v>
      </c>
      <c r="H32" s="125" t="s">
        <v>120</v>
      </c>
      <c r="I32" s="126" t="s">
        <v>197</v>
      </c>
      <c r="J32" s="125" t="s">
        <v>198</v>
      </c>
      <c r="K32" s="125" t="s">
        <v>199</v>
      </c>
      <c r="L32" s="125" t="s">
        <v>200</v>
      </c>
      <c r="M32" s="127" t="str">
        <f t="shared" si="0"/>
        <v>一人一人の児童生徒が安心して個性を発揮することができるよう意識しながら、集団づくりを行っている。　様々な教育活動を、生徒指導的な視点でとらえ、集団の機能を高める指導と結び付けている。　他の教員と、学級等の集団のよさや課題などについて情報を共有し、指導の方向をそろえた上で指導にあたっている。</v>
      </c>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row>
    <row r="33" spans="2:41" ht="39.75" customHeight="1" x14ac:dyDescent="0.15">
      <c r="B33" s="125">
        <v>30</v>
      </c>
      <c r="C33" s="125" t="s">
        <v>201</v>
      </c>
      <c r="D33" s="125" t="s">
        <v>47</v>
      </c>
      <c r="E33" s="125" t="s">
        <v>75</v>
      </c>
      <c r="F33" s="125" t="s">
        <v>67</v>
      </c>
      <c r="G33" s="125" t="s">
        <v>125</v>
      </c>
      <c r="H33" s="125" t="s">
        <v>126</v>
      </c>
      <c r="I33" s="126" t="s">
        <v>202</v>
      </c>
      <c r="J33" s="125" t="s">
        <v>203</v>
      </c>
      <c r="K33" s="125" t="s">
        <v>204</v>
      </c>
      <c r="L33" s="125" t="s">
        <v>205</v>
      </c>
      <c r="M33" s="127" t="str">
        <f t="shared" si="0"/>
        <v>授業や校務などの場面でICTを活用している。　授業や、校務に関わる資料作成やデータの整理・共有などについて、効果的な仕組みをつくっている。　同僚の相談にのるなどして、ICT活用を校内に広げる取組をしている。</v>
      </c>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row>
    <row r="34" spans="2:41" ht="39.75" customHeight="1" x14ac:dyDescent="0.15">
      <c r="B34" s="125">
        <v>31</v>
      </c>
      <c r="C34" s="125" t="s">
        <v>206</v>
      </c>
      <c r="D34" s="125" t="s">
        <v>47</v>
      </c>
      <c r="E34" s="125" t="s">
        <v>75</v>
      </c>
      <c r="F34" s="125" t="s">
        <v>67</v>
      </c>
      <c r="G34" s="125" t="s">
        <v>131</v>
      </c>
      <c r="H34" s="125" t="s">
        <v>132</v>
      </c>
      <c r="I34" s="126" t="s">
        <v>207</v>
      </c>
      <c r="J34" s="125" t="s">
        <v>208</v>
      </c>
      <c r="K34" s="125" t="s">
        <v>209</v>
      </c>
      <c r="L34" s="125" t="s">
        <v>210</v>
      </c>
      <c r="M34" s="127" t="str">
        <f t="shared" si="0"/>
        <v>外部の専門家等からの情報をもとにして児童生徒の特性をとらえて、適切な支援を行うことができる。　集団のよさ（一人一人に役割がある、連帯感が感じられる等）を学級で共有できる授業づくりをしている。　課題解決に向けて、同僚と意見を交換しながら支援方法を粘り強く探り、有効な支援につなげている。</v>
      </c>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row>
    <row r="35" spans="2:41" ht="39.75" customHeight="1" x14ac:dyDescent="0.15">
      <c r="B35" s="125">
        <v>32</v>
      </c>
      <c r="C35" s="125" t="s">
        <v>211</v>
      </c>
      <c r="D35" s="125" t="s">
        <v>47</v>
      </c>
      <c r="E35" s="125" t="s">
        <v>75</v>
      </c>
      <c r="F35" s="125" t="s">
        <v>67</v>
      </c>
      <c r="G35" s="125" t="s">
        <v>138</v>
      </c>
      <c r="H35" s="125" t="s">
        <v>139</v>
      </c>
      <c r="I35" s="126" t="s">
        <v>212</v>
      </c>
      <c r="J35" s="125" t="s">
        <v>213</v>
      </c>
      <c r="K35" s="125" t="s">
        <v>214</v>
      </c>
      <c r="L35" s="125" t="s">
        <v>215</v>
      </c>
      <c r="M35" s="127" t="str">
        <f t="shared" si="0"/>
        <v>多様な評価方法や、複数の評価者による評価を組み合わせ、児童生徒の学習状況を客観的に把握し、指導の改善に努めている。　各教科等との関連を意識した横断的なテーマ設定を行うなど、指導計画の中に発展的な学習活動を位置付けて実践している。　年間の指導計画や、実施状況及び学習効果について不断に点検・見直しを行い、校内における学びの充実につなげている。</v>
      </c>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row>
    <row r="36" spans="2:41" ht="39.75" customHeight="1" x14ac:dyDescent="0.15">
      <c r="B36" s="125">
        <v>33</v>
      </c>
      <c r="C36" s="125" t="s">
        <v>57</v>
      </c>
      <c r="D36" s="125" t="s">
        <v>363</v>
      </c>
      <c r="E36" s="125" t="s">
        <v>36</v>
      </c>
      <c r="F36" s="125" t="s">
        <v>37</v>
      </c>
      <c r="G36" s="125" t="s">
        <v>37</v>
      </c>
      <c r="H36" s="125" t="s">
        <v>37</v>
      </c>
      <c r="I36" s="126" t="s">
        <v>38</v>
      </c>
      <c r="J36" s="125" t="s">
        <v>39</v>
      </c>
      <c r="K36" s="125" t="s">
        <v>40</v>
      </c>
      <c r="L36" s="125" t="s">
        <v>41</v>
      </c>
      <c r="M36" s="127" t="str">
        <f t="shared" si="0"/>
        <v>①社会の秩序と規律を遵守し、信頼される存在　②教員としての責務の自覚　　③子どもに関する確かな科学的知見と深い人間愛</v>
      </c>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row>
    <row r="37" spans="2:41" ht="39.75" customHeight="1" x14ac:dyDescent="0.15">
      <c r="B37" s="125">
        <v>34</v>
      </c>
      <c r="C37" s="125" t="s">
        <v>216</v>
      </c>
      <c r="D37" s="125" t="s">
        <v>363</v>
      </c>
      <c r="E37" s="125" t="s">
        <v>43</v>
      </c>
      <c r="F37" s="125" t="s">
        <v>37</v>
      </c>
      <c r="G37" s="125" t="s">
        <v>37</v>
      </c>
      <c r="H37" s="125" t="s">
        <v>37</v>
      </c>
      <c r="I37" s="126" t="s">
        <v>38</v>
      </c>
      <c r="J37" s="125" t="s">
        <v>44</v>
      </c>
      <c r="K37" s="125" t="s">
        <v>45</v>
      </c>
      <c r="L37" s="125" t="s">
        <v>38</v>
      </c>
      <c r="M37" s="127" t="str">
        <f t="shared" si="0"/>
        <v>①全ての人の人権を尊重する態度　②児童生徒や保護者の思いを感じ取る力　ｰ</v>
      </c>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row>
    <row r="38" spans="2:41" ht="39.75" customHeight="1" x14ac:dyDescent="0.15">
      <c r="B38" s="125">
        <v>35</v>
      </c>
      <c r="C38" s="125" t="s">
        <v>217</v>
      </c>
      <c r="D38" s="125" t="s">
        <v>47</v>
      </c>
      <c r="E38" s="125" t="s">
        <v>51</v>
      </c>
      <c r="F38" s="125" t="s">
        <v>37</v>
      </c>
      <c r="G38" s="125" t="s">
        <v>52</v>
      </c>
      <c r="H38" s="125" t="s">
        <v>50</v>
      </c>
      <c r="I38" s="126" t="s">
        <v>218</v>
      </c>
      <c r="J38" s="125" t="s">
        <v>219</v>
      </c>
      <c r="K38" s="125" t="s">
        <v>220</v>
      </c>
      <c r="L38" s="125" t="s">
        <v>221</v>
      </c>
      <c r="M38" s="127" t="str">
        <f t="shared" si="0"/>
        <v>地域の方々と話し合う場を設け、学校の課題やその解決方法について共通理解を図っている。　教科会や学年会に地域の教育資源や学習環境を紹介し、その効果的な活用について助言している。　地域の方からの意見を学校経営に反映させたり、学習支援ボランティアによる支援の充実を図ったりしている。</v>
      </c>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row>
    <row r="39" spans="2:41" ht="39.75" customHeight="1" x14ac:dyDescent="0.15">
      <c r="B39" s="125">
        <v>36</v>
      </c>
      <c r="C39" s="125" t="s">
        <v>222</v>
      </c>
      <c r="D39" s="125" t="s">
        <v>47</v>
      </c>
      <c r="E39" s="125" t="s">
        <v>51</v>
      </c>
      <c r="F39" s="125" t="s">
        <v>37</v>
      </c>
      <c r="G39" s="125" t="s">
        <v>59</v>
      </c>
      <c r="H39" s="125" t="s">
        <v>60</v>
      </c>
      <c r="I39" s="126" t="s">
        <v>223</v>
      </c>
      <c r="J39" s="125" t="s">
        <v>224</v>
      </c>
      <c r="K39" s="125" t="s">
        <v>225</v>
      </c>
      <c r="L39" s="125" t="s">
        <v>226</v>
      </c>
      <c r="M39" s="127" t="str">
        <f t="shared" si="0"/>
        <v>教材化できそうな地域素材を積極的に発掘しようとしたり、職員間での話題に取り上げたりしている。　自校のこれまでの実践（題材や人材）を蓄積し、教員が入れ替わっても活用できる体制づくりを進めている。　より工夫した実践にするために、近隣校の取組に関心をもち、積極的に情報交換し合おうとしている。</v>
      </c>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row>
    <row r="40" spans="2:41" ht="39.75" customHeight="1" x14ac:dyDescent="0.15">
      <c r="B40" s="125">
        <v>37</v>
      </c>
      <c r="C40" s="125" t="s">
        <v>227</v>
      </c>
      <c r="D40" s="125" t="s">
        <v>47</v>
      </c>
      <c r="E40" s="125" t="s">
        <v>66</v>
      </c>
      <c r="F40" s="125" t="s">
        <v>37</v>
      </c>
      <c r="G40" s="125" t="s">
        <v>70</v>
      </c>
      <c r="H40" s="125" t="s">
        <v>69</v>
      </c>
      <c r="I40" s="126" t="s">
        <v>228</v>
      </c>
      <c r="J40" s="125" t="s">
        <v>229</v>
      </c>
      <c r="K40" s="125" t="s">
        <v>230</v>
      </c>
      <c r="L40" s="125" t="s">
        <v>231</v>
      </c>
      <c r="M40" s="127" t="str">
        <f t="shared" si="0"/>
        <v>最新の教育情報を取り入れながら、自身の力量向上に努めている。　自身が得た教育情報を同僚に伝え、広めていくための校内研修を企画・運営している。　校内教員の範となる取組を学校全体に広めていく視点で、自身の目標を具体化している。</v>
      </c>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row>
    <row r="41" spans="2:41" ht="39.75" customHeight="1" x14ac:dyDescent="0.15">
      <c r="B41" s="125">
        <v>38</v>
      </c>
      <c r="C41" s="125" t="s">
        <v>232</v>
      </c>
      <c r="D41" s="125" t="s">
        <v>47</v>
      </c>
      <c r="E41" s="125" t="s">
        <v>66</v>
      </c>
      <c r="F41" s="125" t="s">
        <v>37</v>
      </c>
      <c r="G41" s="125" t="s">
        <v>76</v>
      </c>
      <c r="H41" s="125" t="s">
        <v>77</v>
      </c>
      <c r="I41" s="126" t="s">
        <v>233</v>
      </c>
      <c r="J41" s="125" t="s">
        <v>234</v>
      </c>
      <c r="K41" s="125" t="s">
        <v>235</v>
      </c>
      <c r="L41" s="125" t="s">
        <v>236</v>
      </c>
      <c r="M41" s="127" t="str">
        <f t="shared" si="0"/>
        <v>児童生徒の実態や地域の実情、自校の教育活動の状況を的確に把握している。　校内の様々なチームや外部の専門職との連携・調整を図っている。　後進を育てるOJTに取り組み、ファシリテーターとして校内研修を企画・運営している。</v>
      </c>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row>
    <row r="42" spans="2:41" ht="39.75" customHeight="1" x14ac:dyDescent="0.15">
      <c r="B42" s="125">
        <v>39</v>
      </c>
      <c r="C42" s="125" t="s">
        <v>237</v>
      </c>
      <c r="D42" s="125" t="s">
        <v>47</v>
      </c>
      <c r="E42" s="125" t="s">
        <v>66</v>
      </c>
      <c r="F42" s="125" t="s">
        <v>37</v>
      </c>
      <c r="G42" s="125" t="s">
        <v>82</v>
      </c>
      <c r="H42" s="125" t="s">
        <v>83</v>
      </c>
      <c r="I42" s="126" t="s">
        <v>238</v>
      </c>
      <c r="J42" s="125" t="s">
        <v>239</v>
      </c>
      <c r="K42" s="125" t="s">
        <v>240</v>
      </c>
      <c r="L42" s="125" t="s">
        <v>241</v>
      </c>
      <c r="M42" s="127" t="str">
        <f t="shared" si="0"/>
        <v>発生事例やヒヤリハット事例を収集し、分析している。　日頃から、教職員、地域の関係機関等が連携できる体制を整備している。　学校の危機管理能力を高める研修を行っている。</v>
      </c>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row>
    <row r="43" spans="2:41" ht="39.75" customHeight="1" x14ac:dyDescent="0.15">
      <c r="B43" s="125">
        <v>40</v>
      </c>
      <c r="C43" s="125" t="s">
        <v>242</v>
      </c>
      <c r="D43" s="125" t="s">
        <v>47</v>
      </c>
      <c r="E43" s="125" t="s">
        <v>66</v>
      </c>
      <c r="F43" s="125" t="s">
        <v>37</v>
      </c>
      <c r="G43" s="125" t="s">
        <v>88</v>
      </c>
      <c r="H43" s="125" t="s">
        <v>89</v>
      </c>
      <c r="I43" s="126" t="s">
        <v>243</v>
      </c>
      <c r="J43" s="125" t="s">
        <v>244</v>
      </c>
      <c r="K43" s="125" t="s">
        <v>245</v>
      </c>
      <c r="L43" s="125" t="s">
        <v>246</v>
      </c>
      <c r="M43" s="127" t="str">
        <f t="shared" si="0"/>
        <v>各種調査結果のデータ等に基づいて、教育課程の実施状況、保護者や地域住民の意向等を把握している。　創意工夫を加えて、教育課程を編成したものを「見える化」して共有する機会をつくっている。　教育課程の編成・実施・評価・改善を行う一連のＰＤＣＡサイクルを行っている。</v>
      </c>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121"/>
      <c r="AK43" s="121"/>
      <c r="AL43" s="121"/>
      <c r="AM43" s="121"/>
      <c r="AN43" s="121"/>
      <c r="AO43" s="121"/>
    </row>
    <row r="44" spans="2:41" ht="39.75" customHeight="1" x14ac:dyDescent="0.15">
      <c r="B44" s="125">
        <v>41</v>
      </c>
      <c r="C44" s="125" t="s">
        <v>247</v>
      </c>
      <c r="D44" s="125" t="s">
        <v>47</v>
      </c>
      <c r="E44" s="125" t="s">
        <v>75</v>
      </c>
      <c r="F44" s="125" t="s">
        <v>48</v>
      </c>
      <c r="G44" s="125" t="s">
        <v>96</v>
      </c>
      <c r="H44" s="125" t="s">
        <v>95</v>
      </c>
      <c r="I44" s="126" t="s">
        <v>248</v>
      </c>
      <c r="J44" s="125" t="s">
        <v>249</v>
      </c>
      <c r="K44" s="125" t="s">
        <v>250</v>
      </c>
      <c r="L44" s="125" t="s">
        <v>251</v>
      </c>
      <c r="M44" s="127" t="str">
        <f t="shared" si="0"/>
        <v>同僚へ指導や助言をし、周囲の学ぶ意欲を高めている。　「素材の何に着眼し、どのように追究させればよいか」など、素材や教材化の研究の仕方を、教科会や学年会などで示している。　模擬授業を見合ったり、同じ授業を同じ内容で複数の教員が行ったりするなど、授業実践を推進するための働きかけをしている。</v>
      </c>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1"/>
      <c r="AO44" s="121"/>
    </row>
    <row r="45" spans="2:41" ht="39.75" customHeight="1" x14ac:dyDescent="0.15">
      <c r="B45" s="125">
        <v>42</v>
      </c>
      <c r="C45" s="125" t="s">
        <v>252</v>
      </c>
      <c r="D45" s="125" t="s">
        <v>47</v>
      </c>
      <c r="E45" s="125" t="s">
        <v>75</v>
      </c>
      <c r="F45" s="125" t="s">
        <v>48</v>
      </c>
      <c r="G45" s="125" t="s">
        <v>101</v>
      </c>
      <c r="H45" s="125" t="s">
        <v>102</v>
      </c>
      <c r="I45" s="126" t="s">
        <v>253</v>
      </c>
      <c r="J45" s="125" t="s">
        <v>254</v>
      </c>
      <c r="K45" s="125" t="s">
        <v>255</v>
      </c>
      <c r="L45" s="125" t="s">
        <v>256</v>
      </c>
      <c r="M45" s="127" t="str">
        <f t="shared" si="0"/>
        <v>日々の時間の中で、周りの同僚と学び合う時間をもっている。　校内で互いに授業を見合う機会を設定している。　教材研究や指導方法について、同僚に助言を行っている。</v>
      </c>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row>
    <row r="46" spans="2:41" ht="39.75" customHeight="1" x14ac:dyDescent="0.15">
      <c r="B46" s="125">
        <v>43</v>
      </c>
      <c r="C46" s="125" t="s">
        <v>257</v>
      </c>
      <c r="D46" s="125" t="s">
        <v>47</v>
      </c>
      <c r="E46" s="125" t="s">
        <v>75</v>
      </c>
      <c r="F46" s="125" t="s">
        <v>48</v>
      </c>
      <c r="G46" s="125" t="s">
        <v>107</v>
      </c>
      <c r="H46" s="125" t="s">
        <v>108</v>
      </c>
      <c r="I46" s="126" t="s">
        <v>258</v>
      </c>
      <c r="J46" s="125" t="s">
        <v>259</v>
      </c>
      <c r="K46" s="125" t="s">
        <v>260</v>
      </c>
      <c r="L46" s="125" t="s">
        <v>261</v>
      </c>
      <c r="M46" s="127" t="str">
        <f t="shared" si="0"/>
        <v>全校の児童生徒の学力や体力の向上につながる具体的な取組を提案し、学校全校で取り組める体制づくりをしている。　様々な教育活動で行われている学習評価を関連付け、学校全体の成果と課題を把握している。　教科や学年の枠を越えて自校で育てたい資質・能力を重点化し、評価の指標や方法を示している。</v>
      </c>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row>
    <row r="47" spans="2:41" ht="39.75" customHeight="1" x14ac:dyDescent="0.15">
      <c r="B47" s="125">
        <v>44</v>
      </c>
      <c r="C47" s="125" t="s">
        <v>262</v>
      </c>
      <c r="D47" s="125" t="s">
        <v>47</v>
      </c>
      <c r="E47" s="125" t="s">
        <v>75</v>
      </c>
      <c r="F47" s="125" t="s">
        <v>58</v>
      </c>
      <c r="G47" s="125" t="s">
        <v>113</v>
      </c>
      <c r="H47" s="125" t="s">
        <v>114</v>
      </c>
      <c r="I47" s="126" t="s">
        <v>263</v>
      </c>
      <c r="J47" s="125" t="s">
        <v>264</v>
      </c>
      <c r="K47" s="125" t="s">
        <v>265</v>
      </c>
      <c r="L47" s="125" t="s">
        <v>266</v>
      </c>
      <c r="M47" s="127" t="str">
        <f t="shared" si="0"/>
        <v>学校内外の状況について日常的に実態を把握し、指導方針を明確化している。　学級担任、教科担任に対して適切な指導や助言を行っている。　校内の関係する教員、家庭、関係機関に働きかけ、ケース会議を行っている。</v>
      </c>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row>
    <row r="48" spans="2:41" ht="39.75" customHeight="1" x14ac:dyDescent="0.15">
      <c r="B48" s="125">
        <v>45</v>
      </c>
      <c r="C48" s="125" t="s">
        <v>267</v>
      </c>
      <c r="D48" s="125" t="s">
        <v>47</v>
      </c>
      <c r="E48" s="125" t="s">
        <v>75</v>
      </c>
      <c r="F48" s="125" t="s">
        <v>58</v>
      </c>
      <c r="G48" s="125" t="s">
        <v>119</v>
      </c>
      <c r="H48" s="125" t="s">
        <v>120</v>
      </c>
      <c r="I48" s="126" t="s">
        <v>268</v>
      </c>
      <c r="J48" s="125" t="s">
        <v>269</v>
      </c>
      <c r="K48" s="125" t="s">
        <v>270</v>
      </c>
      <c r="L48" s="125" t="s">
        <v>271</v>
      </c>
      <c r="M48" s="127" t="str">
        <f t="shared" si="0"/>
        <v>児童生徒が互いに理解・信頼し合い、自己の存在感を感じることができる望ましい集団づくりの実践例を校内に示している。　計画的・組織的に集団理解や対応を行うための施策や、チームによる対応のためのコーディネートをしている。　校内研修やケース会議などにより、共に考え合い協力して対応していく風土を校内に醸成している。</v>
      </c>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row>
    <row r="49" spans="2:41" ht="39.75" customHeight="1" x14ac:dyDescent="0.15">
      <c r="B49" s="125">
        <v>46</v>
      </c>
      <c r="C49" s="125" t="s">
        <v>272</v>
      </c>
      <c r="D49" s="125" t="s">
        <v>47</v>
      </c>
      <c r="E49" s="125" t="s">
        <v>75</v>
      </c>
      <c r="F49" s="125" t="s">
        <v>67</v>
      </c>
      <c r="G49" s="125" t="s">
        <v>125</v>
      </c>
      <c r="H49" s="125" t="s">
        <v>126</v>
      </c>
      <c r="I49" s="126" t="s">
        <v>273</v>
      </c>
      <c r="J49" s="125" t="s">
        <v>274</v>
      </c>
      <c r="K49" s="125" t="s">
        <v>275</v>
      </c>
      <c r="L49" s="125" t="s">
        <v>276</v>
      </c>
      <c r="M49" s="127" t="str">
        <f t="shared" si="0"/>
        <v>実態調査などをもとに、自校の教員のICT活用指導力を把握している。　学校の実態に応じた職員研修を計画的に行ったり、ＩＣＴ活用に関する実践の紹介をしたりしている。　一人一人のＩＣＴ活用の経験や活用力に合わせた提案やアドバイスを行い、教員のＩＣＴ活用力を高めている。</v>
      </c>
      <c r="N49" s="121"/>
      <c r="O49" s="121"/>
      <c r="P49" s="121"/>
      <c r="Q49" s="121"/>
      <c r="R49" s="121"/>
      <c r="S49" s="121"/>
      <c r="T49" s="121"/>
      <c r="U49" s="121"/>
      <c r="V49" s="121"/>
      <c r="W49" s="121"/>
      <c r="X49" s="121"/>
      <c r="Y49" s="121"/>
      <c r="Z49" s="121"/>
      <c r="AA49" s="121"/>
      <c r="AB49" s="121"/>
      <c r="AC49" s="121"/>
      <c r="AD49" s="121"/>
      <c r="AE49" s="121"/>
      <c r="AF49" s="121"/>
      <c r="AG49" s="121"/>
      <c r="AH49" s="121"/>
      <c r="AI49" s="121"/>
      <c r="AJ49" s="121"/>
      <c r="AK49" s="121"/>
      <c r="AL49" s="121"/>
      <c r="AM49" s="121"/>
      <c r="AN49" s="121"/>
      <c r="AO49" s="121"/>
    </row>
    <row r="50" spans="2:41" ht="39.75" customHeight="1" x14ac:dyDescent="0.15">
      <c r="B50" s="125">
        <v>47</v>
      </c>
      <c r="C50" s="125" t="s">
        <v>277</v>
      </c>
      <c r="D50" s="125" t="s">
        <v>47</v>
      </c>
      <c r="E50" s="125" t="s">
        <v>75</v>
      </c>
      <c r="F50" s="125" t="s">
        <v>67</v>
      </c>
      <c r="G50" s="125" t="s">
        <v>131</v>
      </c>
      <c r="H50" s="125" t="s">
        <v>132</v>
      </c>
      <c r="I50" s="126" t="s">
        <v>278</v>
      </c>
      <c r="J50" s="125" t="s">
        <v>279</v>
      </c>
      <c r="K50" s="125" t="s">
        <v>280</v>
      </c>
      <c r="L50" s="125" t="s">
        <v>281</v>
      </c>
      <c r="M50" s="127" t="str">
        <f t="shared" si="0"/>
        <v>自己の経験と同僚や支援者の意見等、様々な情報を関連付けながら、育ちを見通した適切な支援を行うことができる。　積み上げた経験や教育技術を生かしつつ、児童生徒に柔軟に対応しながら、自発的・自治的に活動できる集団づくりをしている。　校内の学習環境の改善、指導・支援等について同僚へ助言、自分の実践の発信等を通して、校内の特別支援教育をリードしている。</v>
      </c>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21"/>
      <c r="AN50" s="121"/>
      <c r="AO50" s="121"/>
    </row>
    <row r="51" spans="2:41" ht="39.75" customHeight="1" x14ac:dyDescent="0.15">
      <c r="B51" s="125">
        <v>48</v>
      </c>
      <c r="C51" s="125" t="s">
        <v>282</v>
      </c>
      <c r="D51" s="125" t="s">
        <v>47</v>
      </c>
      <c r="E51" s="125" t="s">
        <v>75</v>
      </c>
      <c r="F51" s="125" t="s">
        <v>67</v>
      </c>
      <c r="G51" s="125" t="s">
        <v>138</v>
      </c>
      <c r="H51" s="125" t="s">
        <v>139</v>
      </c>
      <c r="I51" s="126" t="s">
        <v>283</v>
      </c>
      <c r="J51" s="125" t="s">
        <v>284</v>
      </c>
      <c r="K51" s="125" t="s">
        <v>285</v>
      </c>
      <c r="L51" s="125" t="s">
        <v>286</v>
      </c>
      <c r="M51" s="127" t="str">
        <f t="shared" si="0"/>
        <v>ＰＢＬの有効な事例について、近隣校との情報交換を行い、児童生徒の学びを深める効果的な実践の共有に努めている。　地区のＰＢＬ推進リーダーとして、合同研修会等を計画的に企画・実施し、教員の資質向上に取り組んでいる。　小・中学校間で情報交換したり、中高合同の課題研究発表会を実施したりする等、学校種間連携を図っている。</v>
      </c>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row>
    <row r="52" spans="2:41" ht="39.75" customHeight="1" x14ac:dyDescent="0.15">
      <c r="B52" s="125">
        <v>49</v>
      </c>
      <c r="C52" s="125" t="s">
        <v>65</v>
      </c>
      <c r="D52" s="125" t="s">
        <v>363</v>
      </c>
      <c r="E52" s="125" t="s">
        <v>36</v>
      </c>
      <c r="F52" s="125" t="s">
        <v>37</v>
      </c>
      <c r="G52" s="125" t="s">
        <v>37</v>
      </c>
      <c r="H52" s="125" t="s">
        <v>37</v>
      </c>
      <c r="I52" s="126" t="s">
        <v>38</v>
      </c>
      <c r="J52" s="125" t="s">
        <v>39</v>
      </c>
      <c r="K52" s="125" t="s">
        <v>40</v>
      </c>
      <c r="L52" s="125" t="s">
        <v>41</v>
      </c>
      <c r="M52" s="127" t="str">
        <f t="shared" si="0"/>
        <v>①社会の秩序と規律を遵守し、信頼される存在　②教員としての責務の自覚　　③子どもに関する確かな科学的知見と深い人間愛</v>
      </c>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row>
    <row r="53" spans="2:41" ht="39.75" customHeight="1" x14ac:dyDescent="0.15">
      <c r="B53" s="125">
        <v>50</v>
      </c>
      <c r="C53" s="125" t="s">
        <v>287</v>
      </c>
      <c r="D53" s="125" t="s">
        <v>363</v>
      </c>
      <c r="E53" s="125" t="s">
        <v>43</v>
      </c>
      <c r="F53" s="125" t="s">
        <v>37</v>
      </c>
      <c r="G53" s="125" t="s">
        <v>37</v>
      </c>
      <c r="H53" s="125" t="s">
        <v>37</v>
      </c>
      <c r="I53" s="126" t="s">
        <v>38</v>
      </c>
      <c r="J53" s="125" t="s">
        <v>44</v>
      </c>
      <c r="K53" s="125" t="s">
        <v>45</v>
      </c>
      <c r="L53" s="125" t="s">
        <v>38</v>
      </c>
      <c r="M53" s="127" t="str">
        <f t="shared" si="0"/>
        <v>①全ての人の人権を尊重する態度　②児童生徒や保護者の思いを感じ取る力　ｰ</v>
      </c>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21"/>
      <c r="AN53" s="121"/>
      <c r="AO53" s="121"/>
    </row>
    <row r="54" spans="2:41" ht="39.75" customHeight="1" x14ac:dyDescent="0.15">
      <c r="B54" s="125">
        <v>51</v>
      </c>
      <c r="C54" s="125" t="s">
        <v>288</v>
      </c>
      <c r="D54" s="125" t="s">
        <v>47</v>
      </c>
      <c r="E54" s="125" t="s">
        <v>51</v>
      </c>
      <c r="F54" s="125" t="s">
        <v>37</v>
      </c>
      <c r="G54" s="125" t="s">
        <v>52</v>
      </c>
      <c r="H54" s="125" t="s">
        <v>50</v>
      </c>
      <c r="I54" s="126" t="s">
        <v>289</v>
      </c>
      <c r="J54" s="125" t="s">
        <v>290</v>
      </c>
      <c r="K54" s="125" t="s">
        <v>291</v>
      </c>
      <c r="L54" s="125" t="s">
        <v>292</v>
      </c>
      <c r="M54" s="127" t="str">
        <f t="shared" si="0"/>
        <v>地域との関係を構築し、学校を核とした地域の活性化や地域の教育力の向上に貢献している。　地域の方々にとって学校が生きがいや学びの場となるよう、経験や専門性を発揮できるようにしている。　教員に向けた研修を実施したり、保護者に定期的に情報発信を行ったりしている。</v>
      </c>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row>
    <row r="55" spans="2:41" ht="39.75" customHeight="1" x14ac:dyDescent="0.15">
      <c r="B55" s="125">
        <v>52</v>
      </c>
      <c r="C55" s="125" t="s">
        <v>293</v>
      </c>
      <c r="D55" s="125" t="s">
        <v>47</v>
      </c>
      <c r="E55" s="125" t="s">
        <v>51</v>
      </c>
      <c r="F55" s="125" t="s">
        <v>37</v>
      </c>
      <c r="G55" s="125" t="s">
        <v>59</v>
      </c>
      <c r="H55" s="125" t="s">
        <v>60</v>
      </c>
      <c r="I55" s="126" t="s">
        <v>294</v>
      </c>
      <c r="J55" s="125" t="s">
        <v>295</v>
      </c>
      <c r="K55" s="125" t="s">
        <v>296</v>
      </c>
      <c r="L55" s="125" t="s">
        <v>297</v>
      </c>
      <c r="M55" s="127" t="str">
        <f t="shared" si="0"/>
        <v>目指す子ども像や学校教育目標の具現に向け、地域と協力・連携する体制を整えている。　地域の方々の思いや願い、学校への要望等を敏感にキャッチし、学校・家庭・地域が一体となった学びの機会を実現しようとしている。　学校での取組の成果をより多くの地域の方々に発信し、地域と共にある学校づくりを推進している。</v>
      </c>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row>
    <row r="56" spans="2:41" ht="39.75" customHeight="1" x14ac:dyDescent="0.15">
      <c r="B56" s="125">
        <v>53</v>
      </c>
      <c r="C56" s="125" t="s">
        <v>298</v>
      </c>
      <c r="D56" s="125" t="s">
        <v>47</v>
      </c>
      <c r="E56" s="125" t="s">
        <v>66</v>
      </c>
      <c r="F56" s="125" t="s">
        <v>37</v>
      </c>
      <c r="G56" s="125" t="s">
        <v>70</v>
      </c>
      <c r="H56" s="125" t="s">
        <v>69</v>
      </c>
      <c r="I56" s="126" t="s">
        <v>299</v>
      </c>
      <c r="J56" s="125" t="s">
        <v>300</v>
      </c>
      <c r="K56" s="125" t="s">
        <v>301</v>
      </c>
      <c r="L56" s="125" t="s">
        <v>302</v>
      </c>
      <c r="M56" s="127" t="str">
        <f t="shared" si="0"/>
        <v>これまでに自身が培ってきた専門性や、数多くの豊富な経験を基に、教職員の先導役として、状況に応じた指導にあたっている。　各自の持ち味を生かし、役割を分担しながら適材適所で指導にあたっている。　自分の役割を自覚し、使命感と責任感をもって愛情深く子どもの指導にあたる教職員を育てている。</v>
      </c>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row>
    <row r="57" spans="2:41" ht="39.75" customHeight="1" x14ac:dyDescent="0.15">
      <c r="B57" s="125">
        <v>54</v>
      </c>
      <c r="C57" s="125" t="s">
        <v>303</v>
      </c>
      <c r="D57" s="125" t="s">
        <v>47</v>
      </c>
      <c r="E57" s="125" t="s">
        <v>66</v>
      </c>
      <c r="F57" s="125" t="s">
        <v>37</v>
      </c>
      <c r="G57" s="125" t="s">
        <v>76</v>
      </c>
      <c r="H57" s="125" t="s">
        <v>77</v>
      </c>
      <c r="I57" s="126" t="s">
        <v>304</v>
      </c>
      <c r="J57" s="125" t="s">
        <v>305</v>
      </c>
      <c r="K57" s="125" t="s">
        <v>306</v>
      </c>
      <c r="L57" s="125" t="s">
        <v>307</v>
      </c>
      <c r="M57" s="127" t="str">
        <f t="shared" si="0"/>
        <v>教職員一人一人がもっている力を引き出し、学校教育目標の達成を目指す組織文化を醸成している。　教職員や、専門スタッフ、地域人材等が連携・協働をしながら、複雑化・多様化した課題を解決に導いている。　教職員が児童生徒と向き合う時間的・精神的な余裕を確保している。</v>
      </c>
      <c r="N57" s="121"/>
      <c r="O57" s="121"/>
      <c r="P57" s="121"/>
      <c r="Q57" s="121"/>
      <c r="R57" s="121"/>
      <c r="S57" s="121"/>
      <c r="T57" s="121"/>
      <c r="U57" s="121"/>
      <c r="V57" s="121"/>
      <c r="W57" s="121"/>
      <c r="X57" s="121"/>
      <c r="Y57" s="121"/>
      <c r="Z57" s="121"/>
      <c r="AA57" s="121"/>
      <c r="AB57" s="121"/>
      <c r="AC57" s="121"/>
      <c r="AD57" s="121"/>
      <c r="AE57" s="121"/>
      <c r="AF57" s="121"/>
      <c r="AG57" s="121"/>
      <c r="AH57" s="121"/>
      <c r="AI57" s="121"/>
      <c r="AJ57" s="121"/>
      <c r="AK57" s="121"/>
      <c r="AL57" s="121"/>
      <c r="AM57" s="121"/>
      <c r="AN57" s="121"/>
      <c r="AO57" s="121"/>
    </row>
    <row r="58" spans="2:41" ht="39.75" customHeight="1" x14ac:dyDescent="0.15">
      <c r="B58" s="125">
        <v>55</v>
      </c>
      <c r="C58" s="125" t="s">
        <v>308</v>
      </c>
      <c r="D58" s="125" t="s">
        <v>47</v>
      </c>
      <c r="E58" s="125" t="s">
        <v>66</v>
      </c>
      <c r="F58" s="125" t="s">
        <v>37</v>
      </c>
      <c r="G58" s="125" t="s">
        <v>82</v>
      </c>
      <c r="H58" s="125" t="s">
        <v>83</v>
      </c>
      <c r="I58" s="126" t="s">
        <v>309</v>
      </c>
      <c r="J58" s="125" t="s">
        <v>310</v>
      </c>
      <c r="K58" s="125" t="s">
        <v>311</v>
      </c>
      <c r="L58" s="125" t="s">
        <v>312</v>
      </c>
      <c r="M58" s="127" t="str">
        <f t="shared" si="0"/>
        <v>危機管理マニュアルを策定するとともに、より機能するものとして改善に取り組んでいる。　児童生徒や教職員等の生命や心身等の安全を確保するため、学校の危機管理体制を整えている。　リスクの低減や危機発生時の的確な対応について組織的に取り組んでいる。</v>
      </c>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M58" s="121"/>
      <c r="AN58" s="121"/>
      <c r="AO58" s="121"/>
    </row>
    <row r="59" spans="2:41" ht="39.75" customHeight="1" x14ac:dyDescent="0.15">
      <c r="B59" s="125">
        <v>56</v>
      </c>
      <c r="C59" s="125" t="s">
        <v>313</v>
      </c>
      <c r="D59" s="125" t="s">
        <v>47</v>
      </c>
      <c r="E59" s="125" t="s">
        <v>66</v>
      </c>
      <c r="F59" s="125" t="s">
        <v>37</v>
      </c>
      <c r="G59" s="125" t="s">
        <v>88</v>
      </c>
      <c r="H59" s="125" t="s">
        <v>89</v>
      </c>
      <c r="I59" s="126" t="s">
        <v>314</v>
      </c>
      <c r="J59" s="125" t="s">
        <v>315</v>
      </c>
      <c r="K59" s="125" t="s">
        <v>316</v>
      </c>
      <c r="L59" s="125" t="s">
        <v>317</v>
      </c>
      <c r="M59" s="127" t="str">
        <f t="shared" si="0"/>
        <v>学校教育目標とそれに基づく教育課程編成方針を策定し、保護者や地域住民等の関係者と共有している。　カリキュラム・マネジメントに関わる体制、時間、設備・備品等の条件を整えている。　カリキュラム・マネジメントの推進に向けて、リーダーシップを発揮し、年度ごとに改善を図っている。</v>
      </c>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row>
    <row r="60" spans="2:41" ht="39.75" customHeight="1" x14ac:dyDescent="0.15">
      <c r="B60" s="125">
        <v>57</v>
      </c>
      <c r="C60" s="125" t="s">
        <v>318</v>
      </c>
      <c r="D60" s="125" t="s">
        <v>47</v>
      </c>
      <c r="E60" s="125" t="s">
        <v>75</v>
      </c>
      <c r="F60" s="125" t="s">
        <v>48</v>
      </c>
      <c r="G60" s="125" t="s">
        <v>96</v>
      </c>
      <c r="H60" s="125" t="s">
        <v>95</v>
      </c>
      <c r="I60" s="126" t="s">
        <v>319</v>
      </c>
      <c r="J60" s="125" t="s">
        <v>320</v>
      </c>
      <c r="K60" s="125" t="s">
        <v>321</v>
      </c>
      <c r="L60" s="125" t="s">
        <v>322</v>
      </c>
      <c r="M60" s="127" t="str">
        <f t="shared" si="0"/>
        <v>学習指導について同僚に適切な支援・助言をしている。　学校や地域の特色を生かしたカリキュラムを編成している。　教材研究やカリキュラム開発に取り組むことができるように環境整備を行っている。</v>
      </c>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row>
    <row r="61" spans="2:41" ht="39.75" customHeight="1" x14ac:dyDescent="0.15">
      <c r="B61" s="125">
        <v>58</v>
      </c>
      <c r="C61" s="125" t="s">
        <v>323</v>
      </c>
      <c r="D61" s="125" t="s">
        <v>47</v>
      </c>
      <c r="E61" s="125" t="s">
        <v>75</v>
      </c>
      <c r="F61" s="125" t="s">
        <v>48</v>
      </c>
      <c r="G61" s="125" t="s">
        <v>101</v>
      </c>
      <c r="H61" s="125" t="s">
        <v>102</v>
      </c>
      <c r="I61" s="126" t="s">
        <v>324</v>
      </c>
      <c r="J61" s="125" t="s">
        <v>325</v>
      </c>
      <c r="K61" s="125" t="s">
        <v>326</v>
      </c>
      <c r="L61" s="125" t="s">
        <v>327</v>
      </c>
      <c r="M61" s="127" t="str">
        <f t="shared" si="0"/>
        <v>人材育成の視点に立って、教員の力量向上に向け、的確な支援を行っている。　自らの専門性や経験を生かして、学校全体の指導方法の質を高めている。　学校全体の指導方法の質を高める指導・助言を行っている。</v>
      </c>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row>
    <row r="62" spans="2:41" ht="39.75" customHeight="1" x14ac:dyDescent="0.15">
      <c r="B62" s="125">
        <v>59</v>
      </c>
      <c r="C62" s="125" t="s">
        <v>328</v>
      </c>
      <c r="D62" s="125" t="s">
        <v>47</v>
      </c>
      <c r="E62" s="125" t="s">
        <v>75</v>
      </c>
      <c r="F62" s="125" t="s">
        <v>48</v>
      </c>
      <c r="G62" s="125" t="s">
        <v>107</v>
      </c>
      <c r="H62" s="125" t="s">
        <v>108</v>
      </c>
      <c r="I62" s="126" t="s">
        <v>329</v>
      </c>
      <c r="J62" s="125" t="s">
        <v>330</v>
      </c>
      <c r="K62" s="125" t="s">
        <v>331</v>
      </c>
      <c r="L62" s="125" t="s">
        <v>332</v>
      </c>
      <c r="M62" s="127" t="str">
        <f t="shared" si="0"/>
        <v>評価の工夫改善を計画的・継続的に行うための校内の組織体制を構築している。　学年や校種を越えて児童生徒の学習成果を円滑に接続するための取組を行っている。　他の教員が児童生徒の学習状況やその質を捉える目を養うための働きかけをしている。</v>
      </c>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row>
    <row r="63" spans="2:41" ht="39.75" customHeight="1" x14ac:dyDescent="0.15">
      <c r="B63" s="125">
        <v>60</v>
      </c>
      <c r="C63" s="125" t="s">
        <v>333</v>
      </c>
      <c r="D63" s="125" t="s">
        <v>47</v>
      </c>
      <c r="E63" s="125" t="s">
        <v>75</v>
      </c>
      <c r="F63" s="125" t="s">
        <v>58</v>
      </c>
      <c r="G63" s="125" t="s">
        <v>113</v>
      </c>
      <c r="H63" s="125" t="s">
        <v>114</v>
      </c>
      <c r="I63" s="126" t="s">
        <v>334</v>
      </c>
      <c r="J63" s="125" t="s">
        <v>335</v>
      </c>
      <c r="K63" s="125" t="s">
        <v>336</v>
      </c>
      <c r="L63" s="125" t="s">
        <v>337</v>
      </c>
      <c r="M63" s="127" t="str">
        <f t="shared" si="0"/>
        <v>学校の課題や方針を基に、組織を活用して生徒指導に積極的に取り組んでいる。　保護者や地域住民、関係機関に学校の教育姿勢を発信し、協力を求めている。　教員が意欲的に教育活動に取り組めるための職場環境づくりを意識している。</v>
      </c>
      <c r="N63" s="121"/>
      <c r="O63" s="121"/>
      <c r="P63" s="121"/>
      <c r="Q63" s="121"/>
      <c r="R63" s="121"/>
      <c r="S63" s="121"/>
      <c r="T63" s="121"/>
      <c r="U63" s="121"/>
      <c r="V63" s="121"/>
      <c r="W63" s="121"/>
      <c r="X63" s="121"/>
      <c r="Y63" s="121"/>
      <c r="Z63" s="121"/>
      <c r="AA63" s="121"/>
      <c r="AB63" s="121"/>
      <c r="AC63" s="121"/>
      <c r="AD63" s="121"/>
      <c r="AE63" s="121"/>
      <c r="AF63" s="121"/>
      <c r="AG63" s="121"/>
      <c r="AH63" s="121"/>
      <c r="AI63" s="121"/>
      <c r="AJ63" s="121"/>
      <c r="AK63" s="121"/>
      <c r="AL63" s="121"/>
      <c r="AM63" s="121"/>
      <c r="AN63" s="121"/>
      <c r="AO63" s="121"/>
    </row>
    <row r="64" spans="2:41" ht="39.75" customHeight="1" x14ac:dyDescent="0.15">
      <c r="B64" s="125">
        <v>61</v>
      </c>
      <c r="C64" s="125" t="s">
        <v>338</v>
      </c>
      <c r="D64" s="125" t="s">
        <v>47</v>
      </c>
      <c r="E64" s="125" t="s">
        <v>75</v>
      </c>
      <c r="F64" s="125" t="s">
        <v>58</v>
      </c>
      <c r="G64" s="125" t="s">
        <v>119</v>
      </c>
      <c r="H64" s="125" t="s">
        <v>120</v>
      </c>
      <c r="I64" s="126" t="s">
        <v>339</v>
      </c>
      <c r="J64" s="125" t="s">
        <v>340</v>
      </c>
      <c r="K64" s="125" t="s">
        <v>341</v>
      </c>
      <c r="L64" s="125" t="s">
        <v>342</v>
      </c>
      <c r="M64" s="127" t="str">
        <f t="shared" si="0"/>
        <v>観察や情報収集等により校内の様々な集団の状況を把握し、担当教員の資質のみに頼るのではなく、学校全体で対応している。　生徒指導の方向性を教員が共通理解し、連携した指導ができるよう推進するとともに、児童生徒にも分かるように示している。　生徒指導がより効果的に行われるような視点で、学校運営を見直している。</v>
      </c>
      <c r="N64" s="121"/>
      <c r="O64" s="121"/>
      <c r="P64" s="121"/>
      <c r="Q64" s="121"/>
      <c r="R64" s="121"/>
      <c r="S64" s="121"/>
      <c r="T64" s="121"/>
      <c r="U64" s="121"/>
      <c r="V64" s="121"/>
      <c r="W64" s="121"/>
      <c r="X64" s="121"/>
      <c r="Y64" s="121"/>
      <c r="Z64" s="121"/>
      <c r="AA64" s="121"/>
      <c r="AB64" s="121"/>
      <c r="AC64" s="121"/>
      <c r="AD64" s="121"/>
      <c r="AE64" s="121"/>
      <c r="AF64" s="121"/>
      <c r="AG64" s="121"/>
      <c r="AH64" s="121"/>
      <c r="AI64" s="121"/>
      <c r="AJ64" s="121"/>
      <c r="AK64" s="121"/>
      <c r="AL64" s="121"/>
      <c r="AM64" s="121"/>
      <c r="AN64" s="121"/>
      <c r="AO64" s="121"/>
    </row>
    <row r="65" spans="2:41" ht="39.75" customHeight="1" x14ac:dyDescent="0.15">
      <c r="B65" s="125">
        <v>62</v>
      </c>
      <c r="C65" s="125" t="s">
        <v>343</v>
      </c>
      <c r="D65" s="125" t="s">
        <v>47</v>
      </c>
      <c r="E65" s="125" t="s">
        <v>75</v>
      </c>
      <c r="F65" s="125" t="s">
        <v>67</v>
      </c>
      <c r="G65" s="125" t="s">
        <v>125</v>
      </c>
      <c r="H65" s="125" t="s">
        <v>126</v>
      </c>
      <c r="I65" s="126" t="s">
        <v>344</v>
      </c>
      <c r="J65" s="125" t="s">
        <v>345</v>
      </c>
      <c r="K65" s="125" t="s">
        <v>346</v>
      </c>
      <c r="L65" s="125" t="s">
        <v>347</v>
      </c>
      <c r="M65" s="127" t="str">
        <f t="shared" si="0"/>
        <v>ICTの効果的な活用ができるようカリキュラム・マネジメントを行うとともに、情報化を進めるためのロードマップを策定している。　策定したロードマップをもとに、機器の充実や研修会の実施など、実現に向けた推進をしている。　発達段階を踏まえた「情報モラル教育」の指導計画を示すことで、保護者や地域、関係機関と連携しながら指導を推進している。</v>
      </c>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row>
    <row r="66" spans="2:41" ht="39.75" customHeight="1" x14ac:dyDescent="0.15">
      <c r="B66" s="125">
        <v>63</v>
      </c>
      <c r="C66" s="125" t="s">
        <v>348</v>
      </c>
      <c r="D66" s="125" t="s">
        <v>47</v>
      </c>
      <c r="E66" s="125" t="s">
        <v>75</v>
      </c>
      <c r="F66" s="125" t="s">
        <v>67</v>
      </c>
      <c r="G66" s="125" t="s">
        <v>131</v>
      </c>
      <c r="H66" s="125" t="s">
        <v>132</v>
      </c>
      <c r="I66" s="126" t="s">
        <v>349</v>
      </c>
      <c r="J66" s="125" t="s">
        <v>350</v>
      </c>
      <c r="K66" s="125" t="s">
        <v>351</v>
      </c>
      <c r="L66" s="125" t="s">
        <v>352</v>
      </c>
      <c r="M66" s="127" t="str">
        <f t="shared" si="0"/>
        <v>校内の役割分担を明確にし、相談や情報共有等ができる校内体制づくりをしている。　校内の教員や校外の支援者と連携して、様々な課題をチームとして解決を図る体制づくりをしている。　校外の支援者等と連携を密にしながら、校内のインクルーシブな教育の取組や障がいの理解啓発に関する情報を地域へ発信している。</v>
      </c>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row>
    <row r="67" spans="2:41" ht="39.75" customHeight="1" x14ac:dyDescent="0.15">
      <c r="B67" s="125">
        <v>64</v>
      </c>
      <c r="C67" s="125" t="s">
        <v>353</v>
      </c>
      <c r="D67" s="125" t="s">
        <v>47</v>
      </c>
      <c r="E67" s="125" t="s">
        <v>75</v>
      </c>
      <c r="F67" s="125" t="s">
        <v>67</v>
      </c>
      <c r="G67" s="125" t="s">
        <v>138</v>
      </c>
      <c r="H67" s="125" t="s">
        <v>139</v>
      </c>
      <c r="I67" s="126" t="s">
        <v>354</v>
      </c>
      <c r="J67" s="125" t="s">
        <v>355</v>
      </c>
      <c r="K67" s="125" t="s">
        <v>356</v>
      </c>
      <c r="L67" s="125" t="s">
        <v>357</v>
      </c>
      <c r="M67" s="127" t="str">
        <f t="shared" si="0"/>
        <v>ＰＢＬの手法を計画的に位置付けた教育課程を編成・実施したり、評価・省察を加えて適切に改善したりしている。　地域の人的・物的資源を積極的に活用することで、生徒が積極的に社会参画できる環境の整備に努めている。　外部との持続的な学校支援体制を構築し、生徒が成果物を提示することで、地域の課題解決に貢献する学校づくりを実現している。</v>
      </c>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row>
    <row r="68" spans="2:41" x14ac:dyDescent="0.15">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row>
    <row r="69" spans="2:41" x14ac:dyDescent="0.15">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row>
    <row r="70" spans="2:41" x14ac:dyDescent="0.15">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row>
    <row r="71" spans="2:41" x14ac:dyDescent="0.15">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row>
    <row r="72" spans="2:41" x14ac:dyDescent="0.15">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row>
    <row r="73" spans="2:41" x14ac:dyDescent="0.15">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c r="AJ73" s="121"/>
      <c r="AK73" s="121"/>
      <c r="AL73" s="121"/>
      <c r="AM73" s="121"/>
      <c r="AN73" s="121"/>
      <c r="AO73" s="121"/>
    </row>
    <row r="74" spans="2:41" x14ac:dyDescent="0.15">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row>
    <row r="75" spans="2:41" x14ac:dyDescent="0.15">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row>
    <row r="76" spans="2:41" x14ac:dyDescent="0.15">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row>
    <row r="77" spans="2:41" x14ac:dyDescent="0.15">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c r="AL77" s="121"/>
      <c r="AM77" s="121"/>
      <c r="AN77" s="121"/>
      <c r="AO77" s="121"/>
    </row>
    <row r="78" spans="2:41" x14ac:dyDescent="0.15">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c r="AJ78" s="121"/>
      <c r="AK78" s="121"/>
      <c r="AL78" s="121"/>
      <c r="AM78" s="121"/>
      <c r="AN78" s="121"/>
      <c r="AO78" s="121"/>
    </row>
    <row r="79" spans="2:41" x14ac:dyDescent="0.15">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row>
    <row r="80" spans="2:41" x14ac:dyDescent="0.15">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row>
    <row r="81" spans="2:41" x14ac:dyDescent="0.15">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row>
    <row r="82" spans="2:41" x14ac:dyDescent="0.15">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c r="AH82" s="121"/>
      <c r="AI82" s="121"/>
      <c r="AJ82" s="121"/>
      <c r="AK82" s="121"/>
      <c r="AL82" s="121"/>
      <c r="AM82" s="121"/>
      <c r="AN82" s="121"/>
      <c r="AO82" s="121"/>
    </row>
    <row r="83" spans="2:41" x14ac:dyDescent="0.15">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1"/>
      <c r="AK83" s="121"/>
      <c r="AL83" s="121"/>
      <c r="AM83" s="121"/>
      <c r="AN83" s="121"/>
      <c r="AO83" s="121"/>
    </row>
    <row r="84" spans="2:41" x14ac:dyDescent="0.15">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c r="AH84" s="121"/>
      <c r="AI84" s="121"/>
      <c r="AJ84" s="121"/>
      <c r="AK84" s="121"/>
      <c r="AL84" s="121"/>
      <c r="AM84" s="121"/>
      <c r="AN84" s="121"/>
      <c r="AO84" s="121"/>
    </row>
    <row r="85" spans="2:41" x14ac:dyDescent="0.15">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c r="AH85" s="121"/>
      <c r="AI85" s="121"/>
      <c r="AJ85" s="121"/>
      <c r="AK85" s="121"/>
      <c r="AL85" s="121"/>
      <c r="AM85" s="121"/>
      <c r="AN85" s="121"/>
      <c r="AO85" s="121"/>
    </row>
    <row r="86" spans="2:41" x14ac:dyDescent="0.15">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c r="AH86" s="121"/>
      <c r="AI86" s="121"/>
      <c r="AJ86" s="121"/>
      <c r="AK86" s="121"/>
      <c r="AL86" s="121"/>
      <c r="AM86" s="121"/>
      <c r="AN86" s="121"/>
      <c r="AO86" s="121"/>
    </row>
    <row r="87" spans="2:41" x14ac:dyDescent="0.15">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c r="AH87" s="121"/>
      <c r="AI87" s="121"/>
      <c r="AJ87" s="121"/>
      <c r="AK87" s="121"/>
      <c r="AL87" s="121"/>
      <c r="AM87" s="121"/>
      <c r="AN87" s="121"/>
      <c r="AO87" s="121"/>
    </row>
    <row r="88" spans="2:41" x14ac:dyDescent="0.15">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c r="AH88" s="121"/>
      <c r="AI88" s="121"/>
      <c r="AJ88" s="121"/>
      <c r="AK88" s="121"/>
      <c r="AL88" s="121"/>
      <c r="AM88" s="121"/>
      <c r="AN88" s="121"/>
      <c r="AO88" s="121"/>
    </row>
    <row r="89" spans="2:41" x14ac:dyDescent="0.15">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row>
    <row r="90" spans="2:41" x14ac:dyDescent="0.15">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c r="AH90" s="121"/>
      <c r="AI90" s="121"/>
      <c r="AJ90" s="121"/>
      <c r="AK90" s="121"/>
      <c r="AL90" s="121"/>
      <c r="AM90" s="121"/>
      <c r="AN90" s="121"/>
      <c r="AO90" s="121"/>
    </row>
    <row r="91" spans="2:41" x14ac:dyDescent="0.15">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row>
    <row r="92" spans="2:41" x14ac:dyDescent="0.15">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c r="AH92" s="121"/>
      <c r="AI92" s="121"/>
      <c r="AJ92" s="121"/>
      <c r="AK92" s="121"/>
      <c r="AL92" s="121"/>
      <c r="AM92" s="121"/>
      <c r="AN92" s="121"/>
      <c r="AO92" s="121"/>
    </row>
    <row r="93" spans="2:41" x14ac:dyDescent="0.15">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row>
    <row r="94" spans="2:41" x14ac:dyDescent="0.15">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c r="AH94" s="121"/>
      <c r="AI94" s="121"/>
      <c r="AJ94" s="121"/>
      <c r="AK94" s="121"/>
      <c r="AL94" s="121"/>
      <c r="AM94" s="121"/>
      <c r="AN94" s="121"/>
      <c r="AO94" s="121"/>
    </row>
    <row r="95" spans="2:41" x14ac:dyDescent="0.15">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row>
    <row r="96" spans="2:41" x14ac:dyDescent="0.15">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c r="AH96" s="121"/>
      <c r="AI96" s="121"/>
      <c r="AJ96" s="121"/>
      <c r="AK96" s="121"/>
      <c r="AL96" s="121"/>
      <c r="AM96" s="121"/>
      <c r="AN96" s="121"/>
      <c r="AO96" s="121"/>
    </row>
    <row r="97" spans="2:41" x14ac:dyDescent="0.15">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row>
    <row r="98" spans="2:41" x14ac:dyDescent="0.15">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c r="AH98" s="121"/>
      <c r="AI98" s="121"/>
      <c r="AJ98" s="121"/>
      <c r="AK98" s="121"/>
      <c r="AL98" s="121"/>
      <c r="AM98" s="121"/>
      <c r="AN98" s="121"/>
      <c r="AO98" s="121"/>
    </row>
    <row r="99" spans="2:41" x14ac:dyDescent="0.15">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row>
    <row r="100" spans="2:41" x14ac:dyDescent="0.15">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row>
    <row r="101" spans="2:41" x14ac:dyDescent="0.15">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row>
    <row r="102" spans="2:41" x14ac:dyDescent="0.15">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row>
    <row r="103" spans="2:41" x14ac:dyDescent="0.15">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row>
    <row r="104" spans="2:41" x14ac:dyDescent="0.15">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row>
    <row r="105" spans="2:41" x14ac:dyDescent="0.15">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row>
    <row r="106" spans="2:41" x14ac:dyDescent="0.15">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row>
    <row r="107" spans="2:41" x14ac:dyDescent="0.15">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row>
    <row r="108" spans="2:41" x14ac:dyDescent="0.15">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row>
    <row r="109" spans="2:41" x14ac:dyDescent="0.15">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row>
    <row r="110" spans="2:41" x14ac:dyDescent="0.15">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row>
    <row r="111" spans="2:41" x14ac:dyDescent="0.15">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c r="AH111" s="121"/>
      <c r="AI111" s="121"/>
      <c r="AJ111" s="121"/>
      <c r="AK111" s="121"/>
      <c r="AL111" s="121"/>
      <c r="AM111" s="121"/>
      <c r="AN111" s="121"/>
      <c r="AO111" s="121"/>
    </row>
    <row r="112" spans="2:41" x14ac:dyDescent="0.15">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row>
    <row r="113" spans="2:41" x14ac:dyDescent="0.15">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c r="AH113" s="121"/>
      <c r="AI113" s="121"/>
      <c r="AJ113" s="121"/>
      <c r="AK113" s="121"/>
      <c r="AL113" s="121"/>
      <c r="AM113" s="121"/>
      <c r="AN113" s="121"/>
      <c r="AO113" s="121"/>
    </row>
    <row r="114" spans="2:41" x14ac:dyDescent="0.15">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row>
    <row r="115" spans="2:41" x14ac:dyDescent="0.15">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c r="AH115" s="121"/>
      <c r="AI115" s="121"/>
      <c r="AJ115" s="121"/>
      <c r="AK115" s="121"/>
      <c r="AL115" s="121"/>
      <c r="AM115" s="121"/>
      <c r="AN115" s="121"/>
      <c r="AO115" s="121"/>
    </row>
    <row r="116" spans="2:41" x14ac:dyDescent="0.15">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c r="AH116" s="121"/>
      <c r="AI116" s="121"/>
      <c r="AJ116" s="121"/>
      <c r="AK116" s="121"/>
      <c r="AL116" s="121"/>
      <c r="AM116" s="121"/>
      <c r="AN116" s="121"/>
      <c r="AO116" s="121"/>
    </row>
    <row r="117" spans="2:41" x14ac:dyDescent="0.15">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row>
    <row r="118" spans="2:41" x14ac:dyDescent="0.15">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row>
    <row r="119" spans="2:41" x14ac:dyDescent="0.15">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row>
    <row r="120" spans="2:41" x14ac:dyDescent="0.15">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row>
    <row r="121" spans="2:41" x14ac:dyDescent="0.15">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row>
    <row r="122" spans="2:41" x14ac:dyDescent="0.15">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row>
    <row r="123" spans="2:41" x14ac:dyDescent="0.15">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row>
    <row r="124" spans="2:41" x14ac:dyDescent="0.15">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c r="AH124" s="121"/>
      <c r="AI124" s="121"/>
      <c r="AJ124" s="121"/>
      <c r="AK124" s="121"/>
      <c r="AL124" s="121"/>
      <c r="AM124" s="121"/>
      <c r="AN124" s="121"/>
      <c r="AO124" s="121"/>
    </row>
    <row r="125" spans="2:41" x14ac:dyDescent="0.15">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c r="AH125" s="121"/>
      <c r="AI125" s="121"/>
      <c r="AJ125" s="121"/>
      <c r="AK125" s="121"/>
      <c r="AL125" s="121"/>
      <c r="AM125" s="121"/>
      <c r="AN125" s="121"/>
      <c r="AO125" s="121"/>
    </row>
    <row r="126" spans="2:41" x14ac:dyDescent="0.15">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row>
    <row r="127" spans="2:41" x14ac:dyDescent="0.15">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c r="AH127" s="121"/>
      <c r="AI127" s="121"/>
      <c r="AJ127" s="121"/>
      <c r="AK127" s="121"/>
      <c r="AL127" s="121"/>
      <c r="AM127" s="121"/>
      <c r="AN127" s="121"/>
      <c r="AO127" s="121"/>
    </row>
    <row r="128" spans="2:41" x14ac:dyDescent="0.15">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c r="AH128" s="121"/>
      <c r="AI128" s="121"/>
      <c r="AJ128" s="121"/>
      <c r="AK128" s="121"/>
      <c r="AL128" s="121"/>
      <c r="AM128" s="121"/>
      <c r="AN128" s="121"/>
      <c r="AO128" s="121"/>
    </row>
    <row r="129" spans="2:41" x14ac:dyDescent="0.15">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c r="AH129" s="121"/>
      <c r="AI129" s="121"/>
      <c r="AJ129" s="121"/>
      <c r="AK129" s="121"/>
      <c r="AL129" s="121"/>
      <c r="AM129" s="121"/>
      <c r="AN129" s="121"/>
      <c r="AO129" s="121"/>
    </row>
    <row r="130" spans="2:41" x14ac:dyDescent="0.15">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c r="AH130" s="121"/>
      <c r="AI130" s="121"/>
      <c r="AJ130" s="121"/>
      <c r="AK130" s="121"/>
      <c r="AL130" s="121"/>
      <c r="AM130" s="121"/>
      <c r="AN130" s="121"/>
      <c r="AO130" s="121"/>
    </row>
    <row r="131" spans="2:41" x14ac:dyDescent="0.15">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c r="AH131" s="121"/>
      <c r="AI131" s="121"/>
      <c r="AJ131" s="121"/>
      <c r="AK131" s="121"/>
      <c r="AL131" s="121"/>
      <c r="AM131" s="121"/>
      <c r="AN131" s="121"/>
      <c r="AO131" s="121"/>
    </row>
    <row r="132" spans="2:41" x14ac:dyDescent="0.15">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121"/>
      <c r="AJ132" s="121"/>
      <c r="AK132" s="121"/>
      <c r="AL132" s="121"/>
      <c r="AM132" s="121"/>
      <c r="AN132" s="121"/>
      <c r="AO132" s="121"/>
    </row>
    <row r="133" spans="2:41" x14ac:dyDescent="0.15">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c r="AH133" s="121"/>
      <c r="AI133" s="121"/>
      <c r="AJ133" s="121"/>
      <c r="AK133" s="121"/>
      <c r="AL133" s="121"/>
      <c r="AM133" s="121"/>
      <c r="AN133" s="121"/>
      <c r="AO133" s="121"/>
    </row>
    <row r="134" spans="2:41" x14ac:dyDescent="0.15">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row>
    <row r="135" spans="2:41" x14ac:dyDescent="0.15">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row>
    <row r="136" spans="2:41" x14ac:dyDescent="0.15">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row>
    <row r="137" spans="2:41" x14ac:dyDescent="0.15">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c r="AH137" s="121"/>
      <c r="AI137" s="121"/>
      <c r="AJ137" s="121"/>
      <c r="AK137" s="121"/>
      <c r="AL137" s="121"/>
      <c r="AM137" s="121"/>
      <c r="AN137" s="121"/>
      <c r="AO137" s="121"/>
    </row>
    <row r="138" spans="2:41" x14ac:dyDescent="0.15">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c r="AH138" s="121"/>
      <c r="AI138" s="121"/>
      <c r="AJ138" s="121"/>
      <c r="AK138" s="121"/>
      <c r="AL138" s="121"/>
      <c r="AM138" s="121"/>
      <c r="AN138" s="121"/>
      <c r="AO138" s="121"/>
    </row>
    <row r="139" spans="2:41" x14ac:dyDescent="0.15">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c r="AH139" s="121"/>
      <c r="AI139" s="121"/>
      <c r="AJ139" s="121"/>
      <c r="AK139" s="121"/>
      <c r="AL139" s="121"/>
      <c r="AM139" s="121"/>
      <c r="AN139" s="121"/>
      <c r="AO139" s="121"/>
    </row>
    <row r="140" spans="2:41" x14ac:dyDescent="0.15">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c r="AH140" s="121"/>
      <c r="AI140" s="121"/>
      <c r="AJ140" s="121"/>
      <c r="AK140" s="121"/>
      <c r="AL140" s="121"/>
      <c r="AM140" s="121"/>
      <c r="AN140" s="121"/>
      <c r="AO140" s="121"/>
    </row>
    <row r="141" spans="2:41" x14ac:dyDescent="0.15">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c r="AH141" s="121"/>
      <c r="AI141" s="121"/>
      <c r="AJ141" s="121"/>
      <c r="AK141" s="121"/>
      <c r="AL141" s="121"/>
      <c r="AM141" s="121"/>
      <c r="AN141" s="121"/>
      <c r="AO141" s="121"/>
    </row>
    <row r="142" spans="2:41" x14ac:dyDescent="0.15">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row>
    <row r="143" spans="2:41" x14ac:dyDescent="0.15">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row>
    <row r="144" spans="2:41" x14ac:dyDescent="0.15">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row>
    <row r="145" spans="2:41" x14ac:dyDescent="0.15">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c r="AH145" s="121"/>
      <c r="AI145" s="121"/>
      <c r="AJ145" s="121"/>
      <c r="AK145" s="121"/>
      <c r="AL145" s="121"/>
      <c r="AM145" s="121"/>
      <c r="AN145" s="121"/>
      <c r="AO145" s="121"/>
    </row>
    <row r="146" spans="2:41" x14ac:dyDescent="0.15">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c r="AH146" s="121"/>
      <c r="AI146" s="121"/>
      <c r="AJ146" s="121"/>
      <c r="AK146" s="121"/>
      <c r="AL146" s="121"/>
      <c r="AM146" s="121"/>
      <c r="AN146" s="121"/>
      <c r="AO146" s="121"/>
    </row>
    <row r="147" spans="2:41" x14ac:dyDescent="0.15">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c r="AH147" s="121"/>
      <c r="AI147" s="121"/>
      <c r="AJ147" s="121"/>
      <c r="AK147" s="121"/>
      <c r="AL147" s="121"/>
      <c r="AM147" s="121"/>
      <c r="AN147" s="121"/>
      <c r="AO147" s="121"/>
    </row>
    <row r="148" spans="2:41" x14ac:dyDescent="0.15">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c r="AH148" s="121"/>
      <c r="AI148" s="121"/>
      <c r="AJ148" s="121"/>
      <c r="AK148" s="121"/>
      <c r="AL148" s="121"/>
      <c r="AM148" s="121"/>
      <c r="AN148" s="121"/>
      <c r="AO148" s="121"/>
    </row>
    <row r="149" spans="2:41" x14ac:dyDescent="0.15">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c r="AH149" s="121"/>
      <c r="AI149" s="121"/>
      <c r="AJ149" s="121"/>
      <c r="AK149" s="121"/>
      <c r="AL149" s="121"/>
      <c r="AM149" s="121"/>
      <c r="AN149" s="121"/>
      <c r="AO149" s="121"/>
    </row>
    <row r="150" spans="2:41" x14ac:dyDescent="0.15">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c r="AH150" s="121"/>
      <c r="AI150" s="121"/>
      <c r="AJ150" s="121"/>
      <c r="AK150" s="121"/>
      <c r="AL150" s="121"/>
      <c r="AM150" s="121"/>
      <c r="AN150" s="121"/>
      <c r="AO150" s="121"/>
    </row>
    <row r="151" spans="2:41" x14ac:dyDescent="0.15">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row>
    <row r="152" spans="2:41" x14ac:dyDescent="0.15">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row>
    <row r="153" spans="2:41" x14ac:dyDescent="0.15">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row>
    <row r="154" spans="2:41" x14ac:dyDescent="0.15">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c r="AH154" s="121"/>
      <c r="AI154" s="121"/>
      <c r="AJ154" s="121"/>
      <c r="AK154" s="121"/>
      <c r="AL154" s="121"/>
      <c r="AM154" s="121"/>
      <c r="AN154" s="121"/>
      <c r="AO154" s="121"/>
    </row>
    <row r="155" spans="2:41" x14ac:dyDescent="0.15">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row>
    <row r="156" spans="2:41" x14ac:dyDescent="0.15">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row>
    <row r="157" spans="2:41" x14ac:dyDescent="0.15">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row>
    <row r="158" spans="2:41" x14ac:dyDescent="0.15">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row>
    <row r="159" spans="2:41" x14ac:dyDescent="0.15">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c r="AH159" s="121"/>
      <c r="AI159" s="121"/>
      <c r="AJ159" s="121"/>
      <c r="AK159" s="121"/>
      <c r="AL159" s="121"/>
      <c r="AM159" s="121"/>
      <c r="AN159" s="121"/>
      <c r="AO159" s="121"/>
    </row>
    <row r="160" spans="2:41" x14ac:dyDescent="0.15">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row>
    <row r="161" spans="2:41" x14ac:dyDescent="0.15">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c r="AH161" s="121"/>
      <c r="AI161" s="121"/>
      <c r="AJ161" s="121"/>
      <c r="AK161" s="121"/>
      <c r="AL161" s="121"/>
      <c r="AM161" s="121"/>
      <c r="AN161" s="121"/>
      <c r="AO161" s="121"/>
    </row>
    <row r="162" spans="2:41" x14ac:dyDescent="0.15">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c r="AH162" s="121"/>
      <c r="AI162" s="121"/>
      <c r="AJ162" s="121"/>
      <c r="AK162" s="121"/>
      <c r="AL162" s="121"/>
      <c r="AM162" s="121"/>
      <c r="AN162" s="121"/>
      <c r="AO162" s="121"/>
    </row>
    <row r="163" spans="2:41" x14ac:dyDescent="0.15">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c r="AH163" s="121"/>
      <c r="AI163" s="121"/>
      <c r="AJ163" s="121"/>
      <c r="AK163" s="121"/>
      <c r="AL163" s="121"/>
      <c r="AM163" s="121"/>
      <c r="AN163" s="121"/>
      <c r="AO163" s="121"/>
    </row>
    <row r="164" spans="2:41" x14ac:dyDescent="0.15">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121"/>
      <c r="AM164" s="121"/>
      <c r="AN164" s="121"/>
      <c r="AO164" s="121"/>
    </row>
    <row r="165" spans="2:41" x14ac:dyDescent="0.15">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c r="AN165" s="121"/>
      <c r="AO165" s="121"/>
    </row>
    <row r="166" spans="2:41" x14ac:dyDescent="0.15">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c r="AH166" s="121"/>
      <c r="AI166" s="121"/>
      <c r="AJ166" s="121"/>
      <c r="AK166" s="121"/>
      <c r="AL166" s="121"/>
      <c r="AM166" s="121"/>
      <c r="AN166" s="121"/>
      <c r="AO166" s="121"/>
    </row>
    <row r="167" spans="2:41" x14ac:dyDescent="0.15">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c r="AH167" s="121"/>
      <c r="AI167" s="121"/>
      <c r="AJ167" s="121"/>
      <c r="AK167" s="121"/>
      <c r="AL167" s="121"/>
      <c r="AM167" s="121"/>
      <c r="AN167" s="121"/>
      <c r="AO167" s="121"/>
    </row>
    <row r="168" spans="2:41" x14ac:dyDescent="0.15">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1"/>
      <c r="AH168" s="121"/>
      <c r="AI168" s="121"/>
      <c r="AJ168" s="121"/>
      <c r="AK168" s="121"/>
      <c r="AL168" s="121"/>
      <c r="AM168" s="121"/>
      <c r="AN168" s="121"/>
      <c r="AO168" s="121"/>
    </row>
    <row r="169" spans="2:41" x14ac:dyDescent="0.15">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c r="AH169" s="121"/>
      <c r="AI169" s="121"/>
      <c r="AJ169" s="121"/>
      <c r="AK169" s="121"/>
      <c r="AL169" s="121"/>
      <c r="AM169" s="121"/>
      <c r="AN169" s="121"/>
      <c r="AO169" s="121"/>
    </row>
    <row r="170" spans="2:41" x14ac:dyDescent="0.15">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c r="AH170" s="121"/>
      <c r="AI170" s="121"/>
      <c r="AJ170" s="121"/>
      <c r="AK170" s="121"/>
      <c r="AL170" s="121"/>
      <c r="AM170" s="121"/>
      <c r="AN170" s="121"/>
      <c r="AO170" s="121"/>
    </row>
    <row r="171" spans="2:41" x14ac:dyDescent="0.15">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121"/>
      <c r="AI171" s="121"/>
      <c r="AJ171" s="121"/>
      <c r="AK171" s="121"/>
      <c r="AL171" s="121"/>
      <c r="AM171" s="121"/>
      <c r="AN171" s="121"/>
      <c r="AO171" s="121"/>
    </row>
    <row r="172" spans="2:41" x14ac:dyDescent="0.15">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c r="AH172" s="121"/>
      <c r="AI172" s="121"/>
      <c r="AJ172" s="121"/>
      <c r="AK172" s="121"/>
      <c r="AL172" s="121"/>
      <c r="AM172" s="121"/>
      <c r="AN172" s="121"/>
      <c r="AO172" s="121"/>
    </row>
    <row r="173" spans="2:41" x14ac:dyDescent="0.15">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21"/>
      <c r="AM173" s="121"/>
      <c r="AN173" s="121"/>
      <c r="AO173" s="121"/>
    </row>
    <row r="174" spans="2:41" x14ac:dyDescent="0.15">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c r="AH174" s="121"/>
      <c r="AI174" s="121"/>
      <c r="AJ174" s="121"/>
      <c r="AK174" s="121"/>
      <c r="AL174" s="121"/>
      <c r="AM174" s="121"/>
      <c r="AN174" s="121"/>
      <c r="AO174" s="121"/>
    </row>
    <row r="175" spans="2:41" x14ac:dyDescent="0.15">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c r="AH175" s="121"/>
      <c r="AI175" s="121"/>
      <c r="AJ175" s="121"/>
      <c r="AK175" s="121"/>
      <c r="AL175" s="121"/>
      <c r="AM175" s="121"/>
      <c r="AN175" s="121"/>
      <c r="AO175" s="121"/>
    </row>
    <row r="176" spans="2:41" x14ac:dyDescent="0.15">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c r="AH176" s="121"/>
      <c r="AI176" s="121"/>
      <c r="AJ176" s="121"/>
      <c r="AK176" s="121"/>
      <c r="AL176" s="121"/>
      <c r="AM176" s="121"/>
      <c r="AN176" s="121"/>
      <c r="AO176" s="121"/>
    </row>
    <row r="177" spans="2:41" x14ac:dyDescent="0.15">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c r="AH177" s="121"/>
      <c r="AI177" s="121"/>
      <c r="AJ177" s="121"/>
      <c r="AK177" s="121"/>
      <c r="AL177" s="121"/>
      <c r="AM177" s="121"/>
      <c r="AN177" s="121"/>
      <c r="AO177" s="121"/>
    </row>
    <row r="178" spans="2:41" x14ac:dyDescent="0.15">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row>
    <row r="179" spans="2:41" x14ac:dyDescent="0.15">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c r="AH179" s="121"/>
      <c r="AI179" s="121"/>
      <c r="AJ179" s="121"/>
      <c r="AK179" s="121"/>
      <c r="AL179" s="121"/>
      <c r="AM179" s="121"/>
      <c r="AN179" s="121"/>
      <c r="AO179" s="121"/>
    </row>
    <row r="180" spans="2:41" x14ac:dyDescent="0.15">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c r="AH180" s="121"/>
      <c r="AI180" s="121"/>
      <c r="AJ180" s="121"/>
      <c r="AK180" s="121"/>
      <c r="AL180" s="121"/>
      <c r="AM180" s="121"/>
      <c r="AN180" s="121"/>
      <c r="AO180" s="121"/>
    </row>
    <row r="181" spans="2:41" x14ac:dyDescent="0.15">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c r="AH181" s="121"/>
      <c r="AI181" s="121"/>
      <c r="AJ181" s="121"/>
      <c r="AK181" s="121"/>
      <c r="AL181" s="121"/>
      <c r="AM181" s="121"/>
      <c r="AN181" s="121"/>
      <c r="AO181" s="121"/>
    </row>
    <row r="182" spans="2:41" x14ac:dyDescent="0.15">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c r="AH182" s="121"/>
      <c r="AI182" s="121"/>
      <c r="AJ182" s="121"/>
      <c r="AK182" s="121"/>
      <c r="AL182" s="121"/>
      <c r="AM182" s="121"/>
      <c r="AN182" s="121"/>
      <c r="AO182" s="121"/>
    </row>
    <row r="183" spans="2:41" x14ac:dyDescent="0.15">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c r="AH183" s="121"/>
      <c r="AI183" s="121"/>
      <c r="AJ183" s="121"/>
      <c r="AK183" s="121"/>
      <c r="AL183" s="121"/>
      <c r="AM183" s="121"/>
      <c r="AN183" s="121"/>
      <c r="AO183" s="121"/>
    </row>
    <row r="184" spans="2:41" x14ac:dyDescent="0.15">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c r="AH184" s="121"/>
      <c r="AI184" s="121"/>
      <c r="AJ184" s="121"/>
      <c r="AK184" s="121"/>
      <c r="AL184" s="121"/>
      <c r="AM184" s="121"/>
      <c r="AN184" s="121"/>
      <c r="AO184" s="121"/>
    </row>
    <row r="185" spans="2:41" x14ac:dyDescent="0.15">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c r="AH185" s="121"/>
      <c r="AI185" s="121"/>
      <c r="AJ185" s="121"/>
      <c r="AK185" s="121"/>
      <c r="AL185" s="121"/>
      <c r="AM185" s="121"/>
      <c r="AN185" s="121"/>
      <c r="AO185" s="121"/>
    </row>
    <row r="186" spans="2:41" x14ac:dyDescent="0.15">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c r="AH186" s="121"/>
      <c r="AI186" s="121"/>
      <c r="AJ186" s="121"/>
      <c r="AK186" s="121"/>
      <c r="AL186" s="121"/>
      <c r="AM186" s="121"/>
      <c r="AN186" s="121"/>
      <c r="AO186" s="121"/>
    </row>
    <row r="187" spans="2:41" x14ac:dyDescent="0.15">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c r="AH187" s="121"/>
      <c r="AI187" s="121"/>
      <c r="AJ187" s="121"/>
      <c r="AK187" s="121"/>
      <c r="AL187" s="121"/>
      <c r="AM187" s="121"/>
      <c r="AN187" s="121"/>
      <c r="AO187" s="121"/>
    </row>
    <row r="188" spans="2:41" x14ac:dyDescent="0.15">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c r="AH188" s="121"/>
      <c r="AI188" s="121"/>
      <c r="AJ188" s="121"/>
      <c r="AK188" s="121"/>
      <c r="AL188" s="121"/>
      <c r="AM188" s="121"/>
      <c r="AN188" s="121"/>
      <c r="AO188" s="121"/>
    </row>
    <row r="189" spans="2:41" x14ac:dyDescent="0.15">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c r="AH189" s="121"/>
      <c r="AI189" s="121"/>
      <c r="AJ189" s="121"/>
      <c r="AK189" s="121"/>
      <c r="AL189" s="121"/>
      <c r="AM189" s="121"/>
      <c r="AN189" s="121"/>
      <c r="AO189" s="121"/>
    </row>
    <row r="190" spans="2:41" x14ac:dyDescent="0.15">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c r="AH190" s="121"/>
      <c r="AI190" s="121"/>
      <c r="AJ190" s="121"/>
      <c r="AK190" s="121"/>
      <c r="AL190" s="121"/>
      <c r="AM190" s="121"/>
      <c r="AN190" s="121"/>
      <c r="AO190" s="121"/>
    </row>
    <row r="191" spans="2:41" x14ac:dyDescent="0.15">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c r="AH191" s="121"/>
      <c r="AI191" s="121"/>
      <c r="AJ191" s="121"/>
      <c r="AK191" s="121"/>
      <c r="AL191" s="121"/>
      <c r="AM191" s="121"/>
      <c r="AN191" s="121"/>
      <c r="AO191" s="121"/>
    </row>
    <row r="192" spans="2:41" x14ac:dyDescent="0.15">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1"/>
      <c r="AM192" s="121"/>
      <c r="AN192" s="121"/>
      <c r="AO192" s="121"/>
    </row>
    <row r="193" spans="2:41" x14ac:dyDescent="0.15">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c r="AN193" s="121"/>
      <c r="AO193" s="121"/>
    </row>
    <row r="194" spans="2:41" x14ac:dyDescent="0.15">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c r="AH194" s="121"/>
      <c r="AI194" s="121"/>
      <c r="AJ194" s="121"/>
      <c r="AK194" s="121"/>
      <c r="AL194" s="121"/>
      <c r="AM194" s="121"/>
      <c r="AN194" s="121"/>
      <c r="AO194" s="121"/>
    </row>
    <row r="195" spans="2:41" x14ac:dyDescent="0.15">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c r="AH195" s="121"/>
      <c r="AI195" s="121"/>
      <c r="AJ195" s="121"/>
      <c r="AK195" s="121"/>
      <c r="AL195" s="121"/>
      <c r="AM195" s="121"/>
      <c r="AN195" s="121"/>
      <c r="AO195" s="121"/>
    </row>
    <row r="196" spans="2:41" x14ac:dyDescent="0.15">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c r="AH196" s="121"/>
      <c r="AI196" s="121"/>
      <c r="AJ196" s="121"/>
      <c r="AK196" s="121"/>
      <c r="AL196" s="121"/>
      <c r="AM196" s="121"/>
      <c r="AN196" s="121"/>
      <c r="AO196" s="121"/>
    </row>
    <row r="197" spans="2:41" x14ac:dyDescent="0.15">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c r="AH197" s="121"/>
      <c r="AI197" s="121"/>
      <c r="AJ197" s="121"/>
      <c r="AK197" s="121"/>
      <c r="AL197" s="121"/>
      <c r="AM197" s="121"/>
      <c r="AN197" s="121"/>
      <c r="AO197" s="121"/>
    </row>
    <row r="198" spans="2:41" x14ac:dyDescent="0.15">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c r="AH198" s="121"/>
      <c r="AI198" s="121"/>
      <c r="AJ198" s="121"/>
      <c r="AK198" s="121"/>
      <c r="AL198" s="121"/>
      <c r="AM198" s="121"/>
      <c r="AN198" s="121"/>
      <c r="AO198" s="121"/>
    </row>
    <row r="199" spans="2:41" x14ac:dyDescent="0.15">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c r="AH199" s="121"/>
      <c r="AI199" s="121"/>
      <c r="AJ199" s="121"/>
      <c r="AK199" s="121"/>
      <c r="AL199" s="121"/>
      <c r="AM199" s="121"/>
      <c r="AN199" s="121"/>
      <c r="AO199" s="121"/>
    </row>
    <row r="200" spans="2:41" x14ac:dyDescent="0.15">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c r="AH200" s="121"/>
      <c r="AI200" s="121"/>
      <c r="AJ200" s="121"/>
      <c r="AK200" s="121"/>
      <c r="AL200" s="121"/>
      <c r="AM200" s="121"/>
      <c r="AN200" s="121"/>
      <c r="AO200" s="121"/>
    </row>
    <row r="201" spans="2:41" x14ac:dyDescent="0.15">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c r="AH201" s="121"/>
      <c r="AI201" s="121"/>
      <c r="AJ201" s="121"/>
      <c r="AK201" s="121"/>
      <c r="AL201" s="121"/>
      <c r="AM201" s="121"/>
      <c r="AN201" s="121"/>
      <c r="AO201" s="121"/>
    </row>
    <row r="202" spans="2:41" x14ac:dyDescent="0.15">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c r="AH202" s="121"/>
      <c r="AI202" s="121"/>
      <c r="AJ202" s="121"/>
      <c r="AK202" s="121"/>
      <c r="AL202" s="121"/>
      <c r="AM202" s="121"/>
      <c r="AN202" s="121"/>
      <c r="AO202" s="121"/>
    </row>
  </sheetData>
  <phoneticPr fontId="1"/>
  <dataValidations count="6">
    <dataValidation type="list" allowBlank="1" showInputMessage="1" showErrorMessage="1" sqref="H4:H67" xr:uid="{EC58FF8C-998C-481C-8B0B-AB0163C59F67}">
      <formula1>$T$4:$T$19</formula1>
    </dataValidation>
    <dataValidation type="list" allowBlank="1" showInputMessage="1" showErrorMessage="1" sqref="G4:G67" xr:uid="{845F0951-46A8-4E3E-9C08-820ACDB44A1A}">
      <formula1>$S$4:$S$19</formula1>
    </dataValidation>
    <dataValidation type="list" allowBlank="1" showInputMessage="1" showErrorMessage="1" sqref="F4:F67" xr:uid="{FA401881-8877-4D63-B39B-7EF0BB4C3C7F}">
      <formula1>$R$4:$R$8</formula1>
    </dataValidation>
    <dataValidation type="list" allowBlank="1" showInputMessage="1" showErrorMessage="1" sqref="E4:E67" xr:uid="{987E94A4-F078-4048-A0A9-06F2B775B47B}">
      <formula1>$Q$4:$Q$9</formula1>
    </dataValidation>
    <dataValidation type="list" allowBlank="1" showInputMessage="1" showErrorMessage="1" sqref="D4:D67" xr:uid="{E2AA0464-E6E1-4341-8AF0-0CDE0D5A86CB}">
      <formula1>$P$4:$P$6</formula1>
    </dataValidation>
    <dataValidation type="list" allowBlank="1" showInputMessage="1" showErrorMessage="1" sqref="C4:C67" xr:uid="{96B33A66-A0F3-4464-A7E7-C1658E1C9E0D}">
      <formula1>$O$4:$O$8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私の研修 県の指標 (スキル対応)</vt:lpstr>
      <vt:lpstr>チェックシート</vt:lpstr>
      <vt:lpstr>県育成指標データ</vt:lpstr>
      <vt:lpstr>チェックシート!Print_Area</vt:lpstr>
      <vt:lpstr>'私の研修 県の指標 (スキル対応)'!Print_Area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教育センター研修04</dc:creator>
  <cp:lastModifiedBy>教育センター職員07</cp:lastModifiedBy>
  <cp:lastPrinted>2024-03-30T04:02:42Z</cp:lastPrinted>
  <dcterms:created xsi:type="dcterms:W3CDTF">2022-11-04T02:23:24Z</dcterms:created>
  <dcterms:modified xsi:type="dcterms:W3CDTF">2025-03-31T04:05:00Z</dcterms:modified>
</cp:coreProperties>
</file>